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30" windowWidth="13380" windowHeight="9000" activeTab="0"/>
  </bookViews>
  <sheets>
    <sheet name=".xls)2010" sheetId="1" r:id="rId1"/>
    <sheet name="pelno pilna" sheetId="2" r:id="rId2"/>
  </sheets>
  <definedNames/>
  <calcPr fullCalcOnLoad="1"/>
</workbook>
</file>

<file path=xl/sharedStrings.xml><?xml version="1.0" encoding="utf-8"?>
<sst xmlns="http://schemas.openxmlformats.org/spreadsheetml/2006/main" count="192" uniqueCount="131">
  <si>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</si>
  <si>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</si>
  <si>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</si>
  <si>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</si>
  <si>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</si>
  <si>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</si>
  <si>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</si>
  <si>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</si>
  <si>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</si>
  <si>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</si>
  <si>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</si>
  <si>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</si>
  <si>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</si>
  <si>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</si>
  <si>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</si>
  <si>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</si>
  <si>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</si>
  <si>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</si>
  <si>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</si>
  <si>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</si>
  <si>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</si>
  <si>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</si>
  <si>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</si>
  <si>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</si>
  <si>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</si>
  <si>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</si>
  <si>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</si>
  <si>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</si>
  <si>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</si>
  <si>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</si>
  <si>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</si>
  <si>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</si>
  <si>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</si>
  <si>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</si>
  <si>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</si>
  <si>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</si>
  <si>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 xml:space="preserve"> 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</si>
  <si>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</si>
  <si>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</si>
  <si>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</si>
  <si>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</si>
  <si>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</si>
  <si>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</si>
  <si>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</si>
  <si>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</si>
  <si>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</si>
  <si>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</si>
  <si>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</si>
  <si>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</si>
  <si>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</si>
  <si>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</si>
  <si>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</si>
  <si>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</si>
  <si>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</si>
  <si>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</si>
  <si>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</si>
  <si>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</si>
  <si>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</si>
  <si>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</si>
  <si>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</si>
  <si>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</si>
  <si>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</si>
  <si>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</si>
  <si>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</si>
  <si>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</si>
  <si>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</si>
  <si>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</si>
  <si>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</si>
  <si>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(ūkio subjekto pavadinimas)</t>
  </si>
  <si>
    <t>(kodas, buveinės adresas)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</si>
  <si>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</si>
  <si>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</si>
  <si>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</si>
  <si>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</si>
  <si>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</si>
  <si>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</si>
  <si>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</si>
  <si>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</si>
  <si>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 xml:space="preserve">_____________     </t>
  </si>
  <si>
    <t>Pastabos Nr.</t>
  </si>
  <si>
    <t>Eil. Nr.</t>
  </si>
  <si>
    <t xml:space="preserve">(ūkio subjekto vadovo pareigų pavadinimas)                                (parašas)                                           (vardas ir pavardė)                             </t>
  </si>
  <si>
    <t>300117533 ŽEIMENOS G. 107, KAUNAS</t>
  </si>
  <si>
    <t>Viktoras Daunys</t>
  </si>
  <si>
    <t>VEIKLOS REZULTATŲ ATASKAITA</t>
  </si>
  <si>
    <t xml:space="preserve">            </t>
  </si>
  <si>
    <t>Eil.nr.</t>
  </si>
  <si>
    <t>STRAIPSNIAI</t>
  </si>
  <si>
    <t>Ataskaitinio laikotarpio</t>
  </si>
  <si>
    <t>Praėjusio ataskaitinio laikotarpio</t>
  </si>
  <si>
    <t>PAJAMOS</t>
  </si>
  <si>
    <t>Pajamos už suteiktas paslaugas, parduotas prekes</t>
  </si>
  <si>
    <t>Kitos pajamos</t>
  </si>
  <si>
    <t>SĄNAUDOS</t>
  </si>
  <si>
    <t>Suteiktų paslaugų, parduotų prekių savikaina</t>
  </si>
  <si>
    <t>Kitos sąnaudos</t>
  </si>
  <si>
    <t>Kompensuotos sąnaudos</t>
  </si>
  <si>
    <t>Veiklos sąnaudos</t>
  </si>
  <si>
    <t>4.1.</t>
  </si>
  <si>
    <t>Pardavimo</t>
  </si>
  <si>
    <t>4.2.</t>
  </si>
  <si>
    <t>Darbuotojų išlaikymo</t>
  </si>
  <si>
    <t>4.3.</t>
  </si>
  <si>
    <t>Nusidėvėjimo (amortizacijos)</t>
  </si>
  <si>
    <t>4.4.</t>
  </si>
  <si>
    <t>Patalpų išlaikymo</t>
  </si>
  <si>
    <t>4.5.</t>
  </si>
  <si>
    <t>Ryšių</t>
  </si>
  <si>
    <t>4.6.</t>
  </si>
  <si>
    <t>Transporto išlaikymo</t>
  </si>
  <si>
    <t>4.7.</t>
  </si>
  <si>
    <t>Turto vertės sumažėjimo</t>
  </si>
  <si>
    <t>4.8.</t>
  </si>
  <si>
    <t>Kitos veiklos</t>
  </si>
  <si>
    <t>4.9.</t>
  </si>
  <si>
    <t>Suteiktos labdaros, paramos</t>
  </si>
  <si>
    <t>4.10.</t>
  </si>
  <si>
    <t>Dėl ankstesnių laikotarpių klaidų taisymo</t>
  </si>
  <si>
    <t>VEIKLOS REZULTATAS PRIEŠ APMOKESTINIMĄ</t>
  </si>
  <si>
    <t>PELNO MOKESTIS</t>
  </si>
  <si>
    <t>V.</t>
  </si>
  <si>
    <t>GRYNASIS VEIKLOS REZULTATAS</t>
  </si>
  <si>
    <t xml:space="preserve">(ūkio subjekto vadovo pareigų pavadinimas)                               (parašas)                                     (vardas ir pavardė)      </t>
  </si>
  <si>
    <t xml:space="preserve">                                                                    (data)</t>
  </si>
  <si>
    <t>(Litais)</t>
  </si>
  <si>
    <r>
      <t xml:space="preserve">                       Direktorius                         _</t>
    </r>
    <r>
      <rPr>
        <sz val="12"/>
        <rFont val="Times New Roman Baltic"/>
        <family val="1"/>
      </rPr>
      <t xml:space="preserve">           ______________          Viktoras Daunys</t>
    </r>
  </si>
  <si>
    <t>VŠĮ GEN. POVILO PLECHAVIČIAUS JAUNOJO KARIO MOKYKLA</t>
  </si>
  <si>
    <t>Direktorius</t>
  </si>
  <si>
    <t>PAGAL 2010 M. GRUODŽIO 31 D. DUOMENIS</t>
  </si>
  <si>
    <t>2011-03-02  Nr. 4</t>
  </si>
  <si>
    <t>2011-03-02 Nr. 5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</si>
</sst>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_)"/>
    <numFmt numFmtId="173" formatCode="#,##0.00\ _L_t"/>
    <numFmt numFmtId="174" formatCode="#,##0.0\ _L_t"/>
    <numFmt numFmtId="175" formatCode="#,##0\ _L_t"/>
    <numFmt numFmtId="176" formatCode="#,##0_ ;\-#,##0\ "/>
    <numFmt numFmtId="177" formatCode="0_ ;\-0\ "/>
    <numFmt numFmtId="178" formatCode="_(* #,##0.0_);_(* \(#,##0.0\);_(* &quot;-&quot;??_);_(@_)"/>
    <numFmt numFmtId="179" formatCode="_(* #,##0_);_(* \(#,##0\);_(* &quot;-&quot;??_);_(@_)"/>
    <numFmt numFmtId="180" formatCode="_(* ###0.00_);_(* \(###0.00\);_(* &quot;-&quot;??_);_(@_)"/>
    <numFmt numFmtId="181" formatCode="_(* ###0.0_);_(* \(###0.0\);_(* &quot;-&quot;??_);_(@_)"/>
    <numFmt numFmtId="182" formatCode="_(* ###0_);_(* \(###0\);_(* &quot;-&quot;??_);_(@_)"/>
    <numFmt numFmtId="183" formatCode="_(* ###0_);_(* \(###0\);_(* &quot;-&quot;_);_(@_)"/>
  </numFmts>
  <fonts count="40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u val="singleAccounting"/>
      <sz val="12"/>
      <name val="Times New Roman Baltic"/>
      <family val="1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name val="TimesLT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Times New Roman Balti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69" fontId="3" fillId="0" borderId="0" xfId="0" applyNumberFormat="1" applyFont="1" applyAlignment="1" applyProtection="1">
      <alignment/>
      <protection locked="0"/>
    </xf>
    <xf numFmtId="169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169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169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69" fontId="3" fillId="0" borderId="12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82" fontId="2" fillId="0" borderId="20" xfId="42" applyNumberFormat="1" applyFont="1" applyBorder="1" applyAlignment="1" applyProtection="1">
      <alignment/>
      <protection locked="0"/>
    </xf>
    <xf numFmtId="182" fontId="2" fillId="0" borderId="20" xfId="42" applyNumberFormat="1" applyFont="1" applyBorder="1" applyAlignment="1" applyProtection="1">
      <alignment/>
      <protection/>
    </xf>
    <xf numFmtId="182" fontId="4" fillId="0" borderId="20" xfId="42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169" fontId="7" fillId="0" borderId="0" xfId="0" applyNumberFormat="1" applyFont="1" applyAlignment="1" applyProtection="1">
      <alignment/>
      <protection locked="0"/>
    </xf>
    <xf numFmtId="169" fontId="7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 vertical="justify"/>
      <protection locked="0"/>
    </xf>
    <xf numFmtId="0" fontId="8" fillId="0" borderId="25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/>
      <protection locked="0"/>
    </xf>
    <xf numFmtId="0" fontId="8" fillId="0" borderId="27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1" fontId="2" fillId="0" borderId="30" xfId="0" applyNumberFormat="1" applyFont="1" applyBorder="1" applyAlignment="1" applyProtection="1">
      <alignment horizontal="center"/>
      <protection locked="0"/>
    </xf>
    <xf numFmtId="1" fontId="2" fillId="0" borderId="31" xfId="0" applyNumberFormat="1" applyFont="1" applyBorder="1" applyAlignment="1" applyProtection="1">
      <alignment horizontal="center"/>
      <protection locked="0"/>
    </xf>
    <xf numFmtId="182" fontId="4" fillId="0" borderId="12" xfId="42" applyNumberFormat="1" applyFont="1" applyBorder="1" applyAlignment="1" applyProtection="1">
      <alignment vertical="justify"/>
      <protection locked="0"/>
    </xf>
    <xf numFmtId="182" fontId="4" fillId="0" borderId="32" xfId="42" applyNumberFormat="1" applyFont="1" applyBorder="1" applyAlignment="1" applyProtection="1">
      <alignment vertical="justify"/>
      <protection/>
    </xf>
    <xf numFmtId="182" fontId="2" fillId="0" borderId="33" xfId="42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10" fillId="0" borderId="0" xfId="0" applyFont="1" applyAlignment="1">
      <alignment/>
    </xf>
    <xf numFmtId="169" fontId="3" fillId="0" borderId="0" xfId="0" applyNumberFormat="1" applyFont="1" applyAlignment="1">
      <alignment horizontal="right"/>
    </xf>
    <xf numFmtId="182" fontId="2" fillId="0" borderId="11" xfId="42" applyNumberFormat="1" applyFont="1" applyBorder="1" applyAlignment="1" applyProtection="1">
      <alignment/>
      <protection locked="0"/>
    </xf>
    <xf numFmtId="182" fontId="2" fillId="0" borderId="34" xfId="42" applyNumberFormat="1" applyFont="1" applyBorder="1" applyAlignment="1" applyProtection="1">
      <alignment/>
      <protection locked="0"/>
    </xf>
    <xf numFmtId="182" fontId="2" fillId="0" borderId="35" xfId="42" applyNumberFormat="1" applyFont="1" applyBorder="1" applyAlignment="1" applyProtection="1">
      <alignment/>
      <protection locked="0"/>
    </xf>
    <xf numFmtId="182" fontId="2" fillId="0" borderId="36" xfId="42" applyNumberFormat="1" applyFont="1" applyBorder="1" applyAlignment="1" applyProtection="1">
      <alignment/>
      <protection/>
    </xf>
    <xf numFmtId="182" fontId="2" fillId="0" borderId="24" xfId="42" applyNumberFormat="1" applyFont="1" applyBorder="1" applyAlignment="1" applyProtection="1">
      <alignment/>
      <protection locked="0"/>
    </xf>
    <xf numFmtId="0" fontId="13" fillId="0" borderId="0" xfId="0" applyFont="1" applyAlignment="1">
      <alignment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0" fontId="17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>
      <alignment horizontal="centerContinuous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NumberFormat="1" applyFont="1" applyBorder="1" applyAlignment="1">
      <alignment horizontal="center" vertical="center" wrapText="1"/>
    </xf>
    <xf numFmtId="0" fontId="15" fillId="0" borderId="43" xfId="0" applyNumberFormat="1" applyFont="1" applyBorder="1" applyAlignment="1">
      <alignment horizontal="center" vertical="center" wrapText="1"/>
    </xf>
    <xf numFmtId="169" fontId="15" fillId="0" borderId="42" xfId="0" applyNumberFormat="1" applyFont="1" applyBorder="1" applyAlignment="1">
      <alignment horizontal="center" vertical="center" wrapText="1"/>
    </xf>
    <xf numFmtId="169" fontId="15" fillId="0" borderId="44" xfId="0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left"/>
    </xf>
    <xf numFmtId="0" fontId="14" fillId="0" borderId="46" xfId="0" applyFont="1" applyBorder="1" applyAlignment="1">
      <alignment horizontal="left"/>
    </xf>
    <xf numFmtId="1" fontId="15" fillId="0" borderId="23" xfId="0" applyNumberFormat="1" applyFont="1" applyBorder="1" applyAlignment="1">
      <alignment/>
    </xf>
    <xf numFmtId="1" fontId="15" fillId="0" borderId="47" xfId="0" applyNumberFormat="1" applyFont="1" applyBorder="1" applyAlignment="1">
      <alignment/>
    </xf>
    <xf numFmtId="183" fontId="14" fillId="0" borderId="46" xfId="42" applyNumberFormat="1" applyFont="1" applyBorder="1" applyAlignment="1">
      <alignment/>
    </xf>
    <xf numFmtId="183" fontId="14" fillId="0" borderId="48" xfId="42" applyNumberFormat="1" applyFont="1" applyBorder="1" applyAlignment="1">
      <alignment/>
    </xf>
    <xf numFmtId="183" fontId="14" fillId="0" borderId="49" xfId="42" applyNumberFormat="1" applyFont="1" applyBorder="1" applyAlignment="1">
      <alignment/>
    </xf>
    <xf numFmtId="0" fontId="15" fillId="0" borderId="2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1" fontId="15" fillId="0" borderId="18" xfId="0" applyNumberFormat="1" applyFont="1" applyBorder="1" applyAlignment="1">
      <alignment/>
    </xf>
    <xf numFmtId="1" fontId="15" fillId="0" borderId="50" xfId="0" applyNumberFormat="1" applyFont="1" applyBorder="1" applyAlignment="1">
      <alignment/>
    </xf>
    <xf numFmtId="183" fontId="15" fillId="0" borderId="0" xfId="42" applyNumberFormat="1" applyFont="1" applyBorder="1" applyAlignment="1">
      <alignment horizontal="right"/>
    </xf>
    <xf numFmtId="183" fontId="15" fillId="0" borderId="51" xfId="42" applyNumberFormat="1" applyFont="1" applyBorder="1" applyAlignment="1">
      <alignment horizontal="right"/>
    </xf>
    <xf numFmtId="183" fontId="15" fillId="0" borderId="52" xfId="42" applyNumberFormat="1" applyFont="1" applyBorder="1" applyAlignment="1">
      <alignment horizontal="right"/>
    </xf>
    <xf numFmtId="1" fontId="15" fillId="0" borderId="18" xfId="0" applyNumberFormat="1" applyFont="1" applyBorder="1" applyAlignment="1">
      <alignment horizontal="right"/>
    </xf>
    <xf numFmtId="1" fontId="15" fillId="0" borderId="47" xfId="0" applyNumberFormat="1" applyFont="1" applyBorder="1" applyAlignment="1">
      <alignment horizontal="right"/>
    </xf>
    <xf numFmtId="0" fontId="14" fillId="0" borderId="2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1" fontId="15" fillId="0" borderId="22" xfId="0" applyNumberFormat="1" applyFont="1" applyBorder="1" applyAlignment="1">
      <alignment/>
    </xf>
    <xf numFmtId="183" fontId="14" fillId="0" borderId="0" xfId="42" applyNumberFormat="1" applyFont="1" applyBorder="1" applyAlignment="1">
      <alignment horizontal="right"/>
    </xf>
    <xf numFmtId="183" fontId="14" fillId="0" borderId="51" xfId="42" applyNumberFormat="1" applyFont="1" applyBorder="1" applyAlignment="1">
      <alignment horizontal="right"/>
    </xf>
    <xf numFmtId="183" fontId="15" fillId="0" borderId="46" xfId="42" applyNumberFormat="1" applyFont="1" applyBorder="1" applyAlignment="1">
      <alignment horizontal="right"/>
    </xf>
    <xf numFmtId="183" fontId="15" fillId="0" borderId="48" xfId="42" applyNumberFormat="1" applyFont="1" applyBorder="1" applyAlignment="1">
      <alignment horizontal="right"/>
    </xf>
    <xf numFmtId="183" fontId="15" fillId="0" borderId="49" xfId="42" applyNumberFormat="1" applyFont="1" applyBorder="1" applyAlignment="1">
      <alignment horizontal="right"/>
    </xf>
    <xf numFmtId="1" fontId="15" fillId="0" borderId="17" xfId="0" applyNumberFormat="1" applyFont="1" applyBorder="1" applyAlignment="1">
      <alignment/>
    </xf>
    <xf numFmtId="0" fontId="15" fillId="0" borderId="25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1" fontId="15" fillId="0" borderId="17" xfId="0" applyNumberFormat="1" applyFont="1" applyBorder="1" applyAlignment="1">
      <alignment horizontal="right"/>
    </xf>
    <xf numFmtId="1" fontId="15" fillId="0" borderId="47" xfId="0" applyNumberFormat="1" applyFont="1" applyBorder="1" applyAlignment="1">
      <alignment horizontal="center"/>
    </xf>
    <xf numFmtId="183" fontId="15" fillId="0" borderId="46" xfId="42" applyNumberFormat="1" applyFont="1" applyBorder="1" applyAlignment="1">
      <alignment/>
    </xf>
    <xf numFmtId="183" fontId="15" fillId="0" borderId="48" xfId="42" applyNumberFormat="1" applyFont="1" applyBorder="1" applyAlignment="1">
      <alignment horizontal="center"/>
    </xf>
    <xf numFmtId="183" fontId="15" fillId="0" borderId="46" xfId="42" applyNumberFormat="1" applyFont="1" applyBorder="1" applyAlignment="1">
      <alignment horizontal="center"/>
    </xf>
    <xf numFmtId="183" fontId="15" fillId="0" borderId="49" xfId="42" applyNumberFormat="1" applyFont="1" applyBorder="1" applyAlignment="1">
      <alignment horizontal="center"/>
    </xf>
    <xf numFmtId="0" fontId="15" fillId="0" borderId="11" xfId="0" applyFont="1" applyBorder="1" applyAlignment="1">
      <alignment horizontal="left" indent="2"/>
    </xf>
    <xf numFmtId="0" fontId="17" fillId="0" borderId="46" xfId="0" applyFont="1" applyBorder="1" applyAlignment="1">
      <alignment/>
    </xf>
    <xf numFmtId="1" fontId="15" fillId="0" borderId="50" xfId="0" applyNumberFormat="1" applyFont="1" applyBorder="1" applyAlignment="1">
      <alignment horizontal="right"/>
    </xf>
    <xf numFmtId="183" fontId="15" fillId="0" borderId="0" xfId="42" applyNumberFormat="1" applyFont="1" applyBorder="1" applyAlignment="1">
      <alignment/>
    </xf>
    <xf numFmtId="183" fontId="15" fillId="0" borderId="51" xfId="42" applyNumberFormat="1" applyFont="1" applyBorder="1" applyAlignment="1">
      <alignment/>
    </xf>
    <xf numFmtId="183" fontId="14" fillId="0" borderId="52" xfId="42" applyNumberFormat="1" applyFont="1" applyBorder="1" applyAlignment="1">
      <alignment/>
    </xf>
    <xf numFmtId="0" fontId="15" fillId="0" borderId="24" xfId="0" applyFont="1" applyBorder="1" applyAlignment="1">
      <alignment horizontal="left"/>
    </xf>
    <xf numFmtId="0" fontId="15" fillId="0" borderId="16" xfId="0" applyFont="1" applyBorder="1" applyAlignment="1">
      <alignment horizontal="left" indent="2"/>
    </xf>
    <xf numFmtId="1" fontId="15" fillId="0" borderId="22" xfId="0" applyNumberFormat="1" applyFont="1" applyBorder="1" applyAlignment="1">
      <alignment horizontal="right"/>
    </xf>
    <xf numFmtId="183" fontId="15" fillId="0" borderId="48" xfId="42" applyNumberFormat="1" applyFont="1" applyBorder="1" applyAlignment="1">
      <alignment/>
    </xf>
    <xf numFmtId="0" fontId="15" fillId="0" borderId="45" xfId="0" applyFont="1" applyBorder="1" applyAlignment="1">
      <alignment horizontal="left"/>
    </xf>
    <xf numFmtId="0" fontId="15" fillId="0" borderId="53" xfId="0" applyFont="1" applyBorder="1" applyAlignment="1">
      <alignment horizontal="left" indent="2"/>
    </xf>
    <xf numFmtId="1" fontId="15" fillId="0" borderId="23" xfId="0" applyNumberFormat="1" applyFont="1" applyBorder="1" applyAlignment="1">
      <alignment horizontal="right"/>
    </xf>
    <xf numFmtId="0" fontId="14" fillId="0" borderId="53" xfId="0" applyFont="1" applyBorder="1" applyAlignment="1">
      <alignment horizontal="left"/>
    </xf>
    <xf numFmtId="183" fontId="14" fillId="0" borderId="46" xfId="42" applyNumberFormat="1" applyFont="1" applyBorder="1" applyAlignment="1">
      <alignment horizontal="right"/>
    </xf>
    <xf numFmtId="183" fontId="14" fillId="0" borderId="48" xfId="42" applyNumberFormat="1" applyFont="1" applyBorder="1" applyAlignment="1">
      <alignment horizontal="right"/>
    </xf>
    <xf numFmtId="0" fontId="14" fillId="0" borderId="54" xfId="0" applyFont="1" applyBorder="1" applyAlignment="1">
      <alignment horizontal="left"/>
    </xf>
    <xf numFmtId="0" fontId="14" fillId="0" borderId="55" xfId="0" applyFont="1" applyBorder="1" applyAlignment="1">
      <alignment horizontal="left"/>
    </xf>
    <xf numFmtId="1" fontId="15" fillId="0" borderId="56" xfId="0" applyNumberFormat="1" applyFont="1" applyBorder="1" applyAlignment="1">
      <alignment/>
    </xf>
    <xf numFmtId="1" fontId="15" fillId="0" borderId="57" xfId="0" applyNumberFormat="1" applyFont="1" applyBorder="1" applyAlignment="1">
      <alignment/>
    </xf>
    <xf numFmtId="183" fontId="16" fillId="0" borderId="55" xfId="42" applyNumberFormat="1" applyFont="1" applyBorder="1" applyAlignment="1">
      <alignment/>
    </xf>
    <xf numFmtId="183" fontId="16" fillId="0" borderId="58" xfId="42" applyNumberFormat="1" applyFont="1" applyBorder="1" applyAlignment="1">
      <alignment/>
    </xf>
    <xf numFmtId="183" fontId="16" fillId="0" borderId="59" xfId="42" applyNumberFormat="1" applyFont="1" applyBorder="1" applyAlignment="1">
      <alignment/>
    </xf>
    <xf numFmtId="169" fontId="17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169" fontId="1" fillId="0" borderId="0" xfId="0" applyNumberFormat="1" applyFont="1" applyBorder="1" applyAlignment="1" applyProtection="1">
      <alignment horizontal="centerContinuous"/>
      <protection locked="0"/>
    </xf>
    <xf numFmtId="182" fontId="4" fillId="0" borderId="60" xfId="42" applyNumberFormat="1" applyFont="1" applyBorder="1" applyAlignment="1" applyProtection="1">
      <alignment horizontal="right"/>
      <protection/>
    </xf>
    <xf numFmtId="182" fontId="2" fillId="0" borderId="61" xfId="42" applyNumberFormat="1" applyFont="1" applyBorder="1" applyAlignment="1" applyProtection="1">
      <alignment horizontal="right"/>
      <protection/>
    </xf>
    <xf numFmtId="182" fontId="2" fillId="0" borderId="61" xfId="42" applyNumberFormat="1" applyFont="1" applyBorder="1" applyAlignment="1" applyProtection="1">
      <alignment/>
      <protection locked="0"/>
    </xf>
    <xf numFmtId="182" fontId="2" fillId="0" borderId="61" xfId="42" applyNumberFormat="1" applyFont="1" applyBorder="1" applyAlignment="1" applyProtection="1">
      <alignment/>
      <protection/>
    </xf>
    <xf numFmtId="182" fontId="4" fillId="0" borderId="61" xfId="42" applyNumberFormat="1" applyFont="1" applyBorder="1" applyAlignment="1" applyProtection="1">
      <alignment/>
      <protection/>
    </xf>
    <xf numFmtId="182" fontId="2" fillId="0" borderId="61" xfId="42" applyNumberFormat="1" applyFont="1" applyBorder="1" applyAlignment="1" applyProtection="1">
      <alignment horizontal="left" vertical="justify"/>
      <protection/>
    </xf>
    <xf numFmtId="182" fontId="2" fillId="0" borderId="62" xfId="42" applyNumberFormat="1" applyFont="1" applyBorder="1" applyAlignment="1" applyProtection="1">
      <alignment/>
      <protection locked="0"/>
    </xf>
    <xf numFmtId="182" fontId="4" fillId="0" borderId="63" xfId="42" applyNumberFormat="1" applyFont="1" applyBorder="1" applyAlignment="1" applyProtection="1">
      <alignment/>
      <protection/>
    </xf>
    <xf numFmtId="182" fontId="4" fillId="0" borderId="17" xfId="42" applyNumberFormat="1" applyFont="1" applyBorder="1" applyAlignment="1" applyProtection="1">
      <alignment/>
      <protection locked="0"/>
    </xf>
    <xf numFmtId="182" fontId="2" fillId="0" borderId="18" xfId="42" applyNumberFormat="1" applyFont="1" applyBorder="1" applyAlignment="1" applyProtection="1">
      <alignment horizontal="right"/>
      <protection locked="0"/>
    </xf>
    <xf numFmtId="182" fontId="2" fillId="0" borderId="18" xfId="42" applyNumberFormat="1" applyFont="1" applyBorder="1" applyAlignment="1" applyProtection="1">
      <alignment/>
      <protection locked="0"/>
    </xf>
    <xf numFmtId="182" fontId="2" fillId="0" borderId="18" xfId="42" applyNumberFormat="1" applyFont="1" applyBorder="1" applyAlignment="1" applyProtection="1">
      <alignment horizontal="left"/>
      <protection locked="0"/>
    </xf>
    <xf numFmtId="182" fontId="4" fillId="0" borderId="18" xfId="42" applyNumberFormat="1" applyFont="1" applyBorder="1" applyAlignment="1" applyProtection="1">
      <alignment/>
      <protection locked="0"/>
    </xf>
    <xf numFmtId="182" fontId="2" fillId="0" borderId="18" xfId="42" applyNumberFormat="1" applyFont="1" applyBorder="1" applyAlignment="1" applyProtection="1">
      <alignment horizontal="left" vertical="justify"/>
      <protection locked="0"/>
    </xf>
    <xf numFmtId="182" fontId="2" fillId="0" borderId="31" xfId="42" applyNumberFormat="1" applyFont="1" applyBorder="1" applyAlignment="1" applyProtection="1">
      <alignment/>
      <protection locked="0"/>
    </xf>
    <xf numFmtId="182" fontId="4" fillId="0" borderId="30" xfId="42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169" fontId="6" fillId="0" borderId="0" xfId="0" applyNumberFormat="1" applyFont="1" applyBorder="1" applyAlignment="1" applyProtection="1">
      <alignment horizontal="centerContinuous"/>
      <protection locked="0"/>
    </xf>
    <xf numFmtId="169" fontId="3" fillId="0" borderId="0" xfId="0" applyNumberFormat="1" applyFont="1" applyBorder="1" applyAlignment="1" applyProtection="1">
      <alignment horizontal="centerContinuous"/>
      <protection locked="0"/>
    </xf>
    <xf numFmtId="182" fontId="5" fillId="0" borderId="11" xfId="42" applyNumberFormat="1" applyFont="1" applyBorder="1" applyAlignment="1" applyProtection="1">
      <alignment/>
      <protection locked="0"/>
    </xf>
    <xf numFmtId="0" fontId="2" fillId="0" borderId="45" xfId="0" applyFont="1" applyBorder="1" applyAlignment="1" applyProtection="1">
      <alignment horizontal="left"/>
      <protection locked="0"/>
    </xf>
    <xf numFmtId="182" fontId="2" fillId="0" borderId="21" xfId="42" applyNumberFormat="1" applyFont="1" applyBorder="1" applyAlignment="1" applyProtection="1">
      <alignment/>
      <protection locked="0"/>
    </xf>
    <xf numFmtId="182" fontId="0" fillId="0" borderId="0" xfId="0" applyNumberFormat="1" applyAlignment="1">
      <alignment/>
    </xf>
    <xf numFmtId="182" fontId="5" fillId="0" borderId="61" xfId="42" applyNumberFormat="1" applyFont="1" applyBorder="1" applyAlignment="1" applyProtection="1">
      <alignment/>
      <protection locked="0"/>
    </xf>
    <xf numFmtId="182" fontId="2" fillId="0" borderId="22" xfId="42" applyNumberFormat="1" applyFont="1" applyBorder="1" applyAlignment="1" applyProtection="1">
      <alignment/>
      <protection locked="0"/>
    </xf>
    <xf numFmtId="182" fontId="5" fillId="0" borderId="21" xfId="42" applyNumberFormat="1" applyFont="1" applyBorder="1" applyAlignment="1" applyProtection="1">
      <alignment/>
      <protection locked="0"/>
    </xf>
    <xf numFmtId="169" fontId="2" fillId="0" borderId="4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9" fillId="0" borderId="64" xfId="0" applyFont="1" applyBorder="1" applyAlignment="1" applyProtection="1">
      <alignment horizontal="center"/>
      <protection locked="0"/>
    </xf>
    <xf numFmtId="0" fontId="2" fillId="0" borderId="65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61" xfId="0" applyFont="1" applyBorder="1" applyAlignment="1" applyProtection="1">
      <alignment horizontal="left" wrapText="1"/>
      <protection locked="0"/>
    </xf>
    <xf numFmtId="0" fontId="7" fillId="0" borderId="66" xfId="0" applyFont="1" applyBorder="1" applyAlignment="1" applyProtection="1">
      <alignment horizontal="left"/>
      <protection locked="0"/>
    </xf>
    <xf numFmtId="0" fontId="7" fillId="0" borderId="34" xfId="0" applyFont="1" applyBorder="1" applyAlignment="1" applyProtection="1">
      <alignment horizontal="left"/>
      <protection locked="0"/>
    </xf>
    <xf numFmtId="0" fontId="7" fillId="0" borderId="62" xfId="0" applyFont="1" applyBorder="1" applyAlignment="1" applyProtection="1">
      <alignment horizontal="left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 wrapText="1"/>
      <protection locked="0"/>
    </xf>
    <xf numFmtId="0" fontId="2" fillId="0" borderId="71" xfId="0" applyFont="1" applyBorder="1" applyAlignment="1" applyProtection="1">
      <alignment horizontal="center" vertical="center" wrapText="1"/>
      <protection locked="0"/>
    </xf>
    <xf numFmtId="169" fontId="2" fillId="0" borderId="70" xfId="0" applyNumberFormat="1" applyFont="1" applyBorder="1" applyAlignment="1" applyProtection="1">
      <alignment horizontal="center" vertical="center" wrapText="1"/>
      <protection locked="0"/>
    </xf>
    <xf numFmtId="169" fontId="0" fillId="0" borderId="71" xfId="0" applyNumberFormat="1" applyBorder="1" applyAlignment="1">
      <alignment horizontal="center" vertical="center" wrapText="1"/>
    </xf>
    <xf numFmtId="169" fontId="0" fillId="0" borderId="69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9" fontId="2" fillId="0" borderId="42" xfId="0" applyNumberFormat="1" applyFont="1" applyBorder="1" applyAlignment="1" applyProtection="1">
      <alignment horizontal="center" vertical="center" wrapText="1"/>
      <protection locked="0"/>
    </xf>
    <xf numFmtId="169" fontId="0" fillId="0" borderId="64" xfId="0" applyNumberFormat="1" applyBorder="1" applyAlignment="1">
      <alignment horizontal="center" vertical="center" wrapText="1"/>
    </xf>
    <xf numFmtId="169" fontId="2" fillId="0" borderId="72" xfId="0" applyNumberFormat="1" applyFont="1" applyBorder="1" applyAlignment="1" applyProtection="1">
      <alignment horizontal="center" vertical="center" wrapText="1"/>
      <protection locked="0"/>
    </xf>
    <xf numFmtId="169" fontId="0" fillId="0" borderId="73" xfId="0" applyNumberFormat="1" applyBorder="1" applyAlignment="1">
      <alignment horizontal="center" vertical="center" wrapText="1"/>
    </xf>
    <xf numFmtId="0" fontId="7" fillId="0" borderId="74" xfId="0" applyFont="1" applyBorder="1" applyAlignment="1" applyProtection="1">
      <alignment horizontal="left" wrapText="1"/>
      <protection locked="0"/>
    </xf>
    <xf numFmtId="0" fontId="7" fillId="0" borderId="75" xfId="0" applyFont="1" applyBorder="1" applyAlignment="1" applyProtection="1">
      <alignment horizontal="left" wrapText="1"/>
      <protection locked="0"/>
    </xf>
    <xf numFmtId="0" fontId="7" fillId="0" borderId="76" xfId="0" applyFont="1" applyBorder="1" applyAlignment="1" applyProtection="1">
      <alignment horizontal="left" wrapText="1"/>
      <protection locked="0"/>
    </xf>
    <xf numFmtId="0" fontId="3" fillId="0" borderId="64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3" fillId="0" borderId="6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>
      <alignment horizontal="center" wrapText="1"/>
    </xf>
    <xf numFmtId="0" fontId="19" fillId="0" borderId="0" xfId="0" applyFont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110" zoomScaleNormal="110" zoomScalePageLayoutView="0" workbookViewId="0" topLeftCell="A1">
      <selection activeCell="C12" sqref="C12"/>
    </sheetView>
  </sheetViews>
  <sheetFormatPr defaultColWidth="9.140625" defaultRowHeight="12.75"/>
  <cols>
    <col min="1" max="1" width="6.7109375" style="0" customWidth="1"/>
    <col min="2" max="2" width="12.57421875" style="0" customWidth="1"/>
    <col min="4" max="4" width="29.7109375" style="0" customWidth="1"/>
    <col min="5" max="5" width="8.00390625" style="0" customWidth="1"/>
    <col min="6" max="6" width="13.57421875" style="0" customWidth="1"/>
    <col min="7" max="7" width="13.28125" style="0" customWidth="1"/>
  </cols>
  <sheetData>
    <row r="1" spans="1:7" ht="12.75" customHeight="1">
      <c r="A1" s="12"/>
      <c r="B1" s="12"/>
      <c r="C1" s="12"/>
      <c r="D1" s="12"/>
      <c r="E1" s="12"/>
      <c r="F1" s="13"/>
      <c r="G1" s="13"/>
    </row>
    <row r="2" spans="1:7" ht="9" customHeight="1">
      <c r="A2" s="12"/>
      <c r="B2" s="12"/>
      <c r="C2" s="12"/>
      <c r="D2" s="12"/>
      <c r="E2" s="12"/>
      <c r="F2" s="13"/>
      <c r="G2" s="13"/>
    </row>
    <row r="3" spans="1:7" ht="18" customHeight="1">
      <c r="A3" s="196" t="s">
        <v>126</v>
      </c>
      <c r="B3" s="196"/>
      <c r="C3" s="196"/>
      <c r="D3" s="196"/>
      <c r="E3" s="196"/>
      <c r="F3" s="196"/>
      <c r="G3" s="196"/>
    </row>
    <row r="4" spans="1:7" ht="12.75" customHeight="1">
      <c r="A4" s="197" t="s">
        <v>68</v>
      </c>
      <c r="B4" s="197"/>
      <c r="C4" s="197"/>
      <c r="D4" s="197"/>
      <c r="E4" s="197"/>
      <c r="F4" s="197"/>
      <c r="G4" s="197"/>
    </row>
    <row r="5" spans="1:7" ht="12.75" customHeight="1">
      <c r="A5" s="12"/>
      <c r="B5" s="12"/>
      <c r="C5" s="4"/>
      <c r="D5" s="1"/>
      <c r="E5" s="12"/>
      <c r="F5" s="2"/>
      <c r="G5" s="2"/>
    </row>
    <row r="6" spans="1:7" ht="15.75" customHeight="1">
      <c r="A6" s="196" t="s">
        <v>82</v>
      </c>
      <c r="B6" s="198"/>
      <c r="C6" s="198"/>
      <c r="D6" s="198"/>
      <c r="E6" s="198"/>
      <c r="F6" s="198"/>
      <c r="G6" s="198"/>
    </row>
    <row r="7" spans="1:7" ht="12.75" customHeight="1">
      <c r="A7" s="197" t="s">
        <v>69</v>
      </c>
      <c r="B7" s="197"/>
      <c r="C7" s="197"/>
      <c r="D7" s="197"/>
      <c r="E7" s="197"/>
      <c r="F7" s="197"/>
      <c r="G7" s="197"/>
    </row>
    <row r="8" spans="1:7" ht="12.75" customHeight="1">
      <c r="A8" s="12"/>
      <c r="B8" s="12"/>
      <c r="C8" s="12"/>
      <c r="D8" s="1"/>
      <c r="E8" s="12"/>
      <c r="F8" s="2"/>
      <c r="G8" s="2"/>
    </row>
    <row r="9" spans="1:7" ht="12.75" customHeight="1">
      <c r="A9" s="12"/>
      <c r="B9" s="12"/>
      <c r="C9" s="12"/>
      <c r="D9" s="1"/>
      <c r="E9" s="12"/>
      <c r="F9" s="2"/>
      <c r="G9" s="2"/>
    </row>
    <row r="10" spans="1:7" ht="12.75" customHeight="1">
      <c r="A10" s="12"/>
      <c r="B10" s="12"/>
      <c r="C10" s="12"/>
      <c r="D10" s="12"/>
      <c r="E10" s="12"/>
      <c r="F10" s="52"/>
      <c r="G10" s="2"/>
    </row>
    <row r="11" spans="1:7" ht="12.75" customHeight="1">
      <c r="A11" s="12"/>
      <c r="B11" s="12"/>
      <c r="C11" s="15"/>
      <c r="D11" s="16"/>
      <c r="E11" s="15"/>
      <c r="F11" s="53"/>
      <c r="G11" s="17"/>
    </row>
    <row r="12" spans="1:7" ht="12.75" customHeight="1">
      <c r="A12" s="12"/>
      <c r="B12" s="12"/>
      <c r="C12" s="15"/>
      <c r="D12" s="15"/>
      <c r="E12" s="15"/>
      <c r="F12" s="53"/>
      <c r="G12" s="17"/>
    </row>
    <row r="13" spans="1:7" ht="12.75" customHeight="1">
      <c r="A13" s="12"/>
      <c r="B13" s="12"/>
      <c r="C13" s="15"/>
      <c r="D13" s="15"/>
      <c r="E13" s="15"/>
      <c r="F13" s="3"/>
      <c r="G13" s="17"/>
    </row>
    <row r="14" spans="1:7" ht="15.75" customHeight="1">
      <c r="A14" s="191" t="s">
        <v>37</v>
      </c>
      <c r="B14" s="192"/>
      <c r="C14" s="192"/>
      <c r="D14" s="192"/>
      <c r="E14" s="192"/>
      <c r="F14" s="192"/>
      <c r="G14" s="192"/>
    </row>
    <row r="15" spans="1:7" ht="12.75" customHeight="1">
      <c r="A15" s="12"/>
      <c r="B15" s="12"/>
      <c r="C15" s="18"/>
      <c r="D15" s="4"/>
      <c r="E15" s="15"/>
      <c r="F15" s="17"/>
      <c r="G15" s="17"/>
    </row>
    <row r="16" spans="1:7" ht="12.75" customHeight="1">
      <c r="A16" s="193" t="s">
        <v>128</v>
      </c>
      <c r="B16" s="193"/>
      <c r="C16" s="193"/>
      <c r="D16" s="193"/>
      <c r="E16" s="193"/>
      <c r="F16" s="193"/>
      <c r="G16" s="193"/>
    </row>
    <row r="17" spans="1:7" ht="16.5" customHeight="1">
      <c r="A17" s="194" t="s">
        <v>130</v>
      </c>
      <c r="B17" s="194"/>
      <c r="C17" s="194"/>
      <c r="D17" s="194"/>
      <c r="E17" s="194"/>
      <c r="F17" s="194"/>
      <c r="G17" s="194"/>
    </row>
    <row r="18" spans="1:7" ht="12.75" customHeight="1">
      <c r="A18" s="12"/>
      <c r="B18" s="12"/>
      <c r="C18" s="18"/>
      <c r="D18" s="1" t="s">
        <v>38</v>
      </c>
      <c r="E18" s="15"/>
      <c r="F18" s="17"/>
      <c r="G18" s="17"/>
    </row>
    <row r="19" spans="1:7" ht="12.75" customHeight="1">
      <c r="A19" s="43"/>
      <c r="B19" s="43"/>
      <c r="C19" s="44"/>
      <c r="D19" s="7"/>
      <c r="E19" s="180"/>
      <c r="F19" s="181"/>
      <c r="G19" s="182"/>
    </row>
    <row r="20" spans="1:7" ht="12.75" customHeight="1">
      <c r="A20" s="45"/>
      <c r="B20" s="46"/>
      <c r="C20" s="47"/>
      <c r="D20" s="7"/>
      <c r="E20" s="195"/>
      <c r="F20" s="195"/>
      <c r="G20" s="195"/>
    </row>
    <row r="21" spans="1:7" s="39" customFormat="1" ht="12.75" customHeight="1" thickBot="1">
      <c r="A21" s="26"/>
      <c r="B21" s="38"/>
      <c r="C21" s="26"/>
      <c r="D21" s="26"/>
      <c r="E21" s="195" t="s">
        <v>124</v>
      </c>
      <c r="F21" s="195"/>
      <c r="G21" s="195"/>
    </row>
    <row r="22" spans="1:7" ht="12.75">
      <c r="A22" s="5" t="s">
        <v>80</v>
      </c>
      <c r="B22" s="205" t="s">
        <v>0</v>
      </c>
      <c r="C22" s="206"/>
      <c r="D22" s="207"/>
      <c r="E22" s="211" t="s">
        <v>79</v>
      </c>
      <c r="F22" s="213" t="s">
        <v>53</v>
      </c>
      <c r="G22" s="190" t="s">
        <v>54</v>
      </c>
    </row>
    <row r="23" spans="1:7" ht="27.75" customHeight="1">
      <c r="A23" s="20"/>
      <c r="B23" s="208"/>
      <c r="C23" s="209"/>
      <c r="D23" s="210"/>
      <c r="E23" s="212"/>
      <c r="F23" s="214"/>
      <c r="G23" s="215"/>
    </row>
    <row r="24" spans="1:7" ht="15.75">
      <c r="A24" s="61" t="s">
        <v>1</v>
      </c>
      <c r="B24" s="62" t="s">
        <v>70</v>
      </c>
      <c r="C24" s="21"/>
      <c r="D24" s="21"/>
      <c r="E24" s="31"/>
      <c r="F24" s="172">
        <f>SUM(F25+F29+F37)</f>
        <v>0</v>
      </c>
      <c r="G24" s="164">
        <f>SUM(G25+G29+G37)</f>
        <v>0</v>
      </c>
    </row>
    <row r="25" spans="1:7" ht="12.75" customHeight="1">
      <c r="A25" s="40" t="s">
        <v>2</v>
      </c>
      <c r="B25" s="41" t="s">
        <v>39</v>
      </c>
      <c r="C25" s="22"/>
      <c r="D25" s="22"/>
      <c r="E25" s="32"/>
      <c r="F25" s="173">
        <f>SUM(F26:F28)</f>
        <v>0</v>
      </c>
      <c r="G25" s="165">
        <f>SUM(G26:G28)</f>
        <v>0</v>
      </c>
    </row>
    <row r="26" spans="1:7" ht="12.75" customHeight="1">
      <c r="A26" s="40" t="s">
        <v>46</v>
      </c>
      <c r="B26" s="6" t="s">
        <v>3</v>
      </c>
      <c r="C26" s="22"/>
      <c r="D26" s="22"/>
      <c r="E26" s="32"/>
      <c r="F26" s="174" t="s">
        <v>36</v>
      </c>
      <c r="G26" s="166"/>
    </row>
    <row r="27" spans="1:7" ht="12.75" customHeight="1">
      <c r="A27" s="40" t="s">
        <v>47</v>
      </c>
      <c r="B27" s="6" t="s">
        <v>4</v>
      </c>
      <c r="C27" s="22"/>
      <c r="D27" s="22"/>
      <c r="E27" s="32"/>
      <c r="F27" s="174" t="s">
        <v>36</v>
      </c>
      <c r="G27" s="166"/>
    </row>
    <row r="28" spans="1:7" ht="12.75" customHeight="1">
      <c r="A28" s="40" t="s">
        <v>48</v>
      </c>
      <c r="B28" s="6" t="s">
        <v>5</v>
      </c>
      <c r="C28" s="22" t="s">
        <v>36</v>
      </c>
      <c r="D28" s="22"/>
      <c r="E28" s="32"/>
      <c r="F28" s="174"/>
      <c r="G28" s="166"/>
    </row>
    <row r="29" spans="1:7" ht="12.75" customHeight="1">
      <c r="A29" s="40" t="s">
        <v>6</v>
      </c>
      <c r="B29" s="41" t="s">
        <v>40</v>
      </c>
      <c r="C29" s="22"/>
      <c r="D29" s="22"/>
      <c r="E29" s="32"/>
      <c r="F29" s="174">
        <f>SUM(F30:F36)</f>
        <v>0</v>
      </c>
      <c r="G29" s="167">
        <f>SUM(G30:G36)</f>
        <v>0</v>
      </c>
    </row>
    <row r="30" spans="1:7" ht="12.75" customHeight="1">
      <c r="A30" s="40" t="s">
        <v>46</v>
      </c>
      <c r="B30" s="6" t="s">
        <v>7</v>
      </c>
      <c r="C30" s="22"/>
      <c r="D30" s="22"/>
      <c r="E30" s="32"/>
      <c r="F30" s="174"/>
      <c r="G30" s="166"/>
    </row>
    <row r="31" spans="1:7" ht="12.75" customHeight="1">
      <c r="A31" s="40" t="s">
        <v>47</v>
      </c>
      <c r="B31" s="6" t="s">
        <v>8</v>
      </c>
      <c r="C31" s="22"/>
      <c r="D31" s="22"/>
      <c r="E31" s="32"/>
      <c r="F31" s="174"/>
      <c r="G31" s="166"/>
    </row>
    <row r="32" spans="1:7" ht="12.75" customHeight="1">
      <c r="A32" s="40" t="s">
        <v>48</v>
      </c>
      <c r="B32" s="6" t="s">
        <v>9</v>
      </c>
      <c r="C32" s="22"/>
      <c r="D32" s="22"/>
      <c r="E32" s="32"/>
      <c r="F32" s="174"/>
      <c r="G32" s="166"/>
    </row>
    <row r="33" spans="1:7" ht="12.75" customHeight="1">
      <c r="A33" s="40" t="s">
        <v>49</v>
      </c>
      <c r="B33" s="6" t="s">
        <v>10</v>
      </c>
      <c r="C33" s="22"/>
      <c r="D33" s="22"/>
      <c r="E33" s="32"/>
      <c r="F33" s="174"/>
      <c r="G33" s="166"/>
    </row>
    <row r="34" spans="1:7" ht="12.75" customHeight="1">
      <c r="A34" s="40" t="s">
        <v>50</v>
      </c>
      <c r="B34" s="6" t="s">
        <v>11</v>
      </c>
      <c r="C34" s="22"/>
      <c r="D34" s="22"/>
      <c r="E34" s="32"/>
      <c r="F34" s="174"/>
      <c r="G34" s="166"/>
    </row>
    <row r="35" spans="1:7" ht="12.75" customHeight="1">
      <c r="A35" s="40" t="s">
        <v>51</v>
      </c>
      <c r="B35" s="6" t="s">
        <v>12</v>
      </c>
      <c r="C35" s="22"/>
      <c r="D35" s="22"/>
      <c r="E35" s="32"/>
      <c r="F35" s="174"/>
      <c r="G35" s="166"/>
    </row>
    <row r="36" spans="1:7" ht="12.75" customHeight="1">
      <c r="A36" s="40" t="s">
        <v>52</v>
      </c>
      <c r="B36" s="6" t="s">
        <v>13</v>
      </c>
      <c r="C36" s="22"/>
      <c r="D36" s="22"/>
      <c r="E36" s="32"/>
      <c r="F36" s="175"/>
      <c r="G36" s="166"/>
    </row>
    <row r="37" spans="1:7" ht="12.75" customHeight="1">
      <c r="A37" s="40" t="s">
        <v>14</v>
      </c>
      <c r="B37" s="41" t="s">
        <v>41</v>
      </c>
      <c r="C37" s="22"/>
      <c r="D37" s="22"/>
      <c r="E37" s="32"/>
      <c r="F37" s="174">
        <f>SUM(F38:F39)</f>
        <v>0</v>
      </c>
      <c r="G37" s="167">
        <f>SUM(G38:G39)</f>
        <v>0</v>
      </c>
    </row>
    <row r="38" spans="1:7" ht="12.75" customHeight="1">
      <c r="A38" s="40" t="s">
        <v>46</v>
      </c>
      <c r="B38" s="6" t="s">
        <v>15</v>
      </c>
      <c r="C38" s="22"/>
      <c r="D38" s="22"/>
      <c r="E38" s="32"/>
      <c r="F38" s="174"/>
      <c r="G38" s="167"/>
    </row>
    <row r="39" spans="1:7" ht="12.75" customHeight="1">
      <c r="A39" s="40" t="s">
        <v>47</v>
      </c>
      <c r="B39" s="6" t="s">
        <v>16</v>
      </c>
      <c r="C39" s="22"/>
      <c r="D39" s="22"/>
      <c r="E39" s="32"/>
      <c r="F39" s="174"/>
      <c r="G39" s="166"/>
    </row>
    <row r="40" spans="1:7" ht="12.75" customHeight="1">
      <c r="A40" s="63" t="s">
        <v>17</v>
      </c>
      <c r="B40" s="64" t="s">
        <v>71</v>
      </c>
      <c r="C40" s="23"/>
      <c r="D40" s="23"/>
      <c r="E40" s="32"/>
      <c r="F40" s="176">
        <f>SUM(F41+F45+F48+F52)</f>
        <v>2000.47</v>
      </c>
      <c r="G40" s="168">
        <f>SUM(G41+G45+G48+G52)</f>
        <v>2549</v>
      </c>
    </row>
    <row r="41" spans="1:7" s="34" customFormat="1" ht="25.5" customHeight="1">
      <c r="A41" s="60" t="s">
        <v>2</v>
      </c>
      <c r="B41" s="199" t="s">
        <v>42</v>
      </c>
      <c r="C41" s="200"/>
      <c r="D41" s="201"/>
      <c r="E41" s="32"/>
      <c r="F41" s="177">
        <f>SUM(F42+F43+F44)</f>
        <v>0</v>
      </c>
      <c r="G41" s="169">
        <f>SUM(G42+G43+G44)</f>
        <v>1130</v>
      </c>
    </row>
    <row r="42" spans="1:7" ht="12.75" customHeight="1">
      <c r="A42" s="40" t="s">
        <v>46</v>
      </c>
      <c r="B42" s="6" t="s">
        <v>18</v>
      </c>
      <c r="C42" s="22"/>
      <c r="D42" s="22"/>
      <c r="E42" s="32"/>
      <c r="F42" s="173"/>
      <c r="G42" s="167"/>
    </row>
    <row r="43" spans="1:7" ht="13.5" customHeight="1">
      <c r="A43" s="40" t="s">
        <v>47</v>
      </c>
      <c r="B43" s="6" t="s">
        <v>19</v>
      </c>
      <c r="C43" s="22"/>
      <c r="D43" s="22"/>
      <c r="E43" s="32"/>
      <c r="F43" s="174"/>
      <c r="G43" s="166">
        <v>1130</v>
      </c>
    </row>
    <row r="44" spans="1:7" ht="12.75" customHeight="1">
      <c r="A44" s="40" t="s">
        <v>48</v>
      </c>
      <c r="B44" s="6" t="s">
        <v>20</v>
      </c>
      <c r="C44" s="22"/>
      <c r="D44" s="22"/>
      <c r="E44" s="32"/>
      <c r="F44" s="174"/>
      <c r="G44" s="166"/>
    </row>
    <row r="45" spans="1:7" ht="12.75" customHeight="1">
      <c r="A45" s="40" t="s">
        <v>6</v>
      </c>
      <c r="B45" s="41" t="s">
        <v>43</v>
      </c>
      <c r="C45" s="22"/>
      <c r="D45" s="22"/>
      <c r="E45" s="32"/>
      <c r="F45" s="173">
        <f>SUM(F46:F47)</f>
        <v>0</v>
      </c>
      <c r="G45" s="167">
        <f>SUM(G46:G47)</f>
        <v>176</v>
      </c>
    </row>
    <row r="46" spans="1:7" ht="12.75" customHeight="1">
      <c r="A46" s="40" t="s">
        <v>46</v>
      </c>
      <c r="B46" s="6" t="s">
        <v>21</v>
      </c>
      <c r="C46" s="22"/>
      <c r="D46" s="22"/>
      <c r="E46" s="32"/>
      <c r="F46" s="173"/>
      <c r="G46" s="166"/>
    </row>
    <row r="47" spans="1:7" ht="12.75" customHeight="1">
      <c r="A47" s="40" t="s">
        <v>47</v>
      </c>
      <c r="B47" s="6" t="s">
        <v>22</v>
      </c>
      <c r="C47" s="22"/>
      <c r="D47" s="22"/>
      <c r="E47" s="32"/>
      <c r="F47" s="173"/>
      <c r="G47" s="166">
        <v>176</v>
      </c>
    </row>
    <row r="48" spans="1:7" ht="12.75" customHeight="1">
      <c r="A48" s="40" t="s">
        <v>14</v>
      </c>
      <c r="B48" s="41" t="s">
        <v>44</v>
      </c>
      <c r="C48" s="24"/>
      <c r="D48" s="24"/>
      <c r="E48" s="32"/>
      <c r="F48" s="174">
        <f>SUM(F49:F51)</f>
        <v>0</v>
      </c>
      <c r="G48" s="167">
        <f>SUM(G49:G51)</f>
        <v>0</v>
      </c>
    </row>
    <row r="49" spans="1:7" ht="12.75">
      <c r="A49" s="40" t="s">
        <v>46</v>
      </c>
      <c r="B49" s="6" t="s">
        <v>24</v>
      </c>
      <c r="C49" s="22"/>
      <c r="D49" s="22"/>
      <c r="E49" s="32"/>
      <c r="F49" s="174"/>
      <c r="G49" s="166"/>
    </row>
    <row r="50" spans="1:7" ht="12.75" customHeight="1">
      <c r="A50" s="40" t="s">
        <v>47</v>
      </c>
      <c r="B50" s="6" t="s">
        <v>25</v>
      </c>
      <c r="C50" s="22"/>
      <c r="D50" s="22"/>
      <c r="E50" s="32"/>
      <c r="F50" s="174"/>
      <c r="G50" s="166"/>
    </row>
    <row r="51" spans="1:7" ht="12.75" customHeight="1">
      <c r="A51" s="40" t="s">
        <v>48</v>
      </c>
      <c r="B51" s="6" t="s">
        <v>23</v>
      </c>
      <c r="C51" s="22"/>
      <c r="D51" s="22"/>
      <c r="E51" s="32"/>
      <c r="F51" s="174"/>
      <c r="G51" s="166"/>
    </row>
    <row r="52" spans="1:7" ht="12.75" customHeight="1" thickBot="1">
      <c r="A52" s="40" t="s">
        <v>26</v>
      </c>
      <c r="B52" s="41" t="s">
        <v>45</v>
      </c>
      <c r="C52" s="24"/>
      <c r="D52" s="24"/>
      <c r="E52" s="71"/>
      <c r="F52" s="178">
        <v>2000.47</v>
      </c>
      <c r="G52" s="170">
        <v>1243</v>
      </c>
    </row>
    <row r="53" spans="1:7" ht="15" customHeight="1" thickBot="1">
      <c r="A53" s="65"/>
      <c r="B53" s="202" t="s">
        <v>72</v>
      </c>
      <c r="C53" s="203"/>
      <c r="D53" s="204"/>
      <c r="E53" s="70"/>
      <c r="F53" s="179">
        <f>SUM(F24+F40)</f>
        <v>2000.47</v>
      </c>
      <c r="G53" s="171">
        <f>SUM(G24+G40)</f>
        <v>2549</v>
      </c>
    </row>
    <row r="54" spans="1:7" ht="15.75">
      <c r="A54" s="54"/>
      <c r="B54" s="12"/>
      <c r="C54" s="12"/>
      <c r="D54" s="7"/>
      <c r="E54" s="14"/>
      <c r="F54" s="2"/>
      <c r="G54" s="2"/>
    </row>
    <row r="55" spans="1:7" ht="12.75" customHeight="1">
      <c r="A55" s="54"/>
      <c r="B55" s="12"/>
      <c r="C55" s="12"/>
      <c r="D55" s="7"/>
      <c r="E55" s="14"/>
      <c r="F55" s="2"/>
      <c r="G55" s="2"/>
    </row>
    <row r="56" spans="1:7" ht="12.75" customHeight="1">
      <c r="A56" s="54"/>
      <c r="B56" s="12"/>
      <c r="C56" s="12"/>
      <c r="D56" s="7"/>
      <c r="E56" s="14"/>
      <c r="F56" s="2"/>
      <c r="G56" s="2"/>
    </row>
    <row r="57" spans="1:7" ht="12.75" customHeight="1">
      <c r="A57" s="54"/>
      <c r="B57" s="12"/>
      <c r="C57" s="12"/>
      <c r="D57" s="7"/>
      <c r="E57" s="14"/>
      <c r="F57" s="2"/>
      <c r="G57" s="2"/>
    </row>
    <row r="58" spans="1:7" ht="12.75" customHeight="1" thickBot="1">
      <c r="A58" s="55"/>
      <c r="B58" s="19"/>
      <c r="C58" s="19"/>
      <c r="D58" s="25"/>
      <c r="E58" s="26"/>
      <c r="F58" s="27"/>
      <c r="G58" s="27"/>
    </row>
    <row r="59" spans="1:7" ht="12.75" customHeight="1">
      <c r="A59" s="56" t="s">
        <v>80</v>
      </c>
      <c r="B59" s="205" t="s">
        <v>27</v>
      </c>
      <c r="C59" s="206"/>
      <c r="D59" s="207"/>
      <c r="E59" s="211" t="s">
        <v>79</v>
      </c>
      <c r="F59" s="219" t="s">
        <v>53</v>
      </c>
      <c r="G59" s="221" t="s">
        <v>54</v>
      </c>
    </row>
    <row r="60" spans="1:7" ht="27.75" customHeight="1">
      <c r="A60" s="57"/>
      <c r="B60" s="208"/>
      <c r="C60" s="209"/>
      <c r="D60" s="210"/>
      <c r="E60" s="212"/>
      <c r="F60" s="220"/>
      <c r="G60" s="222"/>
    </row>
    <row r="61" spans="1:7" ht="15.75">
      <c r="A61" s="61" t="s">
        <v>28</v>
      </c>
      <c r="B61" s="62" t="s">
        <v>73</v>
      </c>
      <c r="C61" s="21"/>
      <c r="D61" s="21"/>
      <c r="E61" s="31"/>
      <c r="F61" s="37">
        <f>--SUM(F62+F63+F64+F65)</f>
        <v>-4272</v>
      </c>
      <c r="G61" s="37">
        <f>--SUM(G62+G63+G64+G65)</f>
        <v>-2935</v>
      </c>
    </row>
    <row r="62" spans="1:7" ht="12.75">
      <c r="A62" s="40" t="s">
        <v>2</v>
      </c>
      <c r="B62" s="41" t="s">
        <v>74</v>
      </c>
      <c r="C62" s="24"/>
      <c r="D62" s="24"/>
      <c r="E62" s="32"/>
      <c r="F62" s="79">
        <v>2000</v>
      </c>
      <c r="G62" s="36">
        <v>2000</v>
      </c>
    </row>
    <row r="63" spans="1:10" ht="12.75">
      <c r="A63" s="40" t="s">
        <v>6</v>
      </c>
      <c r="B63" s="41" t="s">
        <v>75</v>
      </c>
      <c r="C63" s="24"/>
      <c r="D63" s="22"/>
      <c r="E63" s="32"/>
      <c r="F63" s="79"/>
      <c r="G63" s="35"/>
      <c r="J63" s="186"/>
    </row>
    <row r="64" spans="1:7" ht="12.75">
      <c r="A64" s="40" t="s">
        <v>14</v>
      </c>
      <c r="B64" s="41" t="s">
        <v>55</v>
      </c>
      <c r="C64" s="24"/>
      <c r="D64" s="24"/>
      <c r="E64" s="32"/>
      <c r="F64" s="79"/>
      <c r="G64" s="36"/>
    </row>
    <row r="65" spans="1:7" ht="12.75">
      <c r="A65" s="40" t="s">
        <v>26</v>
      </c>
      <c r="B65" s="41" t="s">
        <v>56</v>
      </c>
      <c r="C65" s="24"/>
      <c r="D65" s="24"/>
      <c r="E65" s="32"/>
      <c r="F65" s="185">
        <f>SUM(F66:F67)</f>
        <v>-6272</v>
      </c>
      <c r="G65" s="166">
        <f>SUM(G66:G67)</f>
        <v>-4935</v>
      </c>
    </row>
    <row r="66" spans="1:7" ht="12.75">
      <c r="A66" s="40" t="s">
        <v>46</v>
      </c>
      <c r="B66" s="6" t="s">
        <v>57</v>
      </c>
      <c r="C66" s="22"/>
      <c r="D66" s="22"/>
      <c r="E66" s="32"/>
      <c r="F66" s="79">
        <v>-1337</v>
      </c>
      <c r="G66" s="35">
        <v>-2998</v>
      </c>
    </row>
    <row r="67" spans="1:7" ht="12.75">
      <c r="A67" s="40" t="s">
        <v>47</v>
      </c>
      <c r="B67" s="6" t="s">
        <v>58</v>
      </c>
      <c r="C67" s="22"/>
      <c r="D67" s="22"/>
      <c r="E67" s="32"/>
      <c r="F67" s="79">
        <v>-4935</v>
      </c>
      <c r="G67" s="35">
        <v>-1937</v>
      </c>
    </row>
    <row r="68" spans="1:7" ht="15.75">
      <c r="A68" s="63" t="s">
        <v>29</v>
      </c>
      <c r="B68" s="64" t="s">
        <v>59</v>
      </c>
      <c r="C68" s="23"/>
      <c r="D68" s="23"/>
      <c r="E68" s="32"/>
      <c r="F68" s="79">
        <f>SUM(F69:F72)</f>
        <v>0</v>
      </c>
      <c r="G68" s="36"/>
    </row>
    <row r="69" spans="1:7" ht="12.75" customHeight="1">
      <c r="A69" s="40" t="s">
        <v>46</v>
      </c>
      <c r="B69" s="49" t="s">
        <v>60</v>
      </c>
      <c r="C69" s="48"/>
      <c r="D69" s="48"/>
      <c r="E69" s="42"/>
      <c r="F69" s="183"/>
      <c r="G69" s="35"/>
    </row>
    <row r="70" spans="1:7" ht="12.75" customHeight="1">
      <c r="A70" s="40" t="s">
        <v>47</v>
      </c>
      <c r="B70" s="49" t="s">
        <v>61</v>
      </c>
      <c r="C70" s="48"/>
      <c r="D70" s="48"/>
      <c r="E70" s="42"/>
      <c r="F70" s="79"/>
      <c r="G70" s="35"/>
    </row>
    <row r="71" spans="1:7" ht="12.75" customHeight="1">
      <c r="A71" s="40" t="s">
        <v>48</v>
      </c>
      <c r="B71" s="49" t="s">
        <v>62</v>
      </c>
      <c r="C71" s="48"/>
      <c r="D71" s="48"/>
      <c r="E71" s="42"/>
      <c r="F71" s="79"/>
      <c r="G71" s="35"/>
    </row>
    <row r="72" spans="1:7" ht="12.75" customHeight="1">
      <c r="A72" s="40" t="s">
        <v>49</v>
      </c>
      <c r="B72" s="49" t="s">
        <v>63</v>
      </c>
      <c r="C72" s="48"/>
      <c r="D72" s="48"/>
      <c r="E72" s="42"/>
      <c r="F72" s="79"/>
      <c r="G72" s="35"/>
    </row>
    <row r="73" spans="1:7" ht="15.75">
      <c r="A73" s="58" t="s">
        <v>30</v>
      </c>
      <c r="B73" s="66" t="s">
        <v>76</v>
      </c>
      <c r="C73" s="29"/>
      <c r="D73" s="50"/>
      <c r="E73" s="33"/>
      <c r="F73" s="189">
        <f>SUM(F74+F77)</f>
        <v>6271.88</v>
      </c>
      <c r="G73" s="187">
        <f>SUM(G74+G77)</f>
        <v>5484</v>
      </c>
    </row>
    <row r="74" spans="1:10" ht="12.75">
      <c r="A74" s="184" t="s">
        <v>2</v>
      </c>
      <c r="B74" s="67" t="s">
        <v>64</v>
      </c>
      <c r="C74" s="28"/>
      <c r="D74" s="28"/>
      <c r="E74" s="51"/>
      <c r="F74" s="81">
        <f>SUM(F75+F76)</f>
        <v>0</v>
      </c>
      <c r="G74" s="82">
        <f>SUM(G75+G76)</f>
        <v>0</v>
      </c>
      <c r="J74" s="186"/>
    </row>
    <row r="75" spans="1:7" ht="12.75">
      <c r="A75" s="59" t="s">
        <v>46</v>
      </c>
      <c r="B75" s="6" t="s">
        <v>31</v>
      </c>
      <c r="C75" s="22"/>
      <c r="D75" s="22"/>
      <c r="E75" s="51"/>
      <c r="F75" s="79"/>
      <c r="G75" s="36"/>
    </row>
    <row r="76" spans="1:7" ht="12.75">
      <c r="A76" s="40" t="s">
        <v>47</v>
      </c>
      <c r="B76" s="6" t="s">
        <v>65</v>
      </c>
      <c r="C76" s="22"/>
      <c r="D76" s="22"/>
      <c r="E76" s="32"/>
      <c r="F76" s="79"/>
      <c r="G76" s="35"/>
    </row>
    <row r="77" spans="1:10" ht="12.75">
      <c r="A77" s="68" t="s">
        <v>6</v>
      </c>
      <c r="B77" s="69" t="s">
        <v>66</v>
      </c>
      <c r="C77" s="30"/>
      <c r="D77" s="30"/>
      <c r="E77" s="42"/>
      <c r="F77" s="83">
        <f>SUM(F78+F79+F80+F81+F82+F83)</f>
        <v>6271.88</v>
      </c>
      <c r="G77" s="188">
        <f>SUM(G78+G79+G80+G81+G82+G83)</f>
        <v>5484</v>
      </c>
      <c r="J77" s="186"/>
    </row>
    <row r="78" spans="1:7" ht="12.75">
      <c r="A78" s="40" t="s">
        <v>46</v>
      </c>
      <c r="B78" s="6" t="s">
        <v>34</v>
      </c>
      <c r="C78" s="22"/>
      <c r="D78" s="22"/>
      <c r="E78" s="32"/>
      <c r="F78" s="79"/>
      <c r="G78" s="35"/>
    </row>
    <row r="79" spans="1:7" ht="12.75">
      <c r="A79" s="40" t="s">
        <v>47</v>
      </c>
      <c r="B79" s="6" t="s">
        <v>31</v>
      </c>
      <c r="C79" s="22"/>
      <c r="D79" s="22"/>
      <c r="E79" s="32"/>
      <c r="F79" s="79"/>
      <c r="G79" s="36"/>
    </row>
    <row r="80" spans="1:7" ht="12.75">
      <c r="A80" s="40" t="s">
        <v>48</v>
      </c>
      <c r="B80" s="6" t="s">
        <v>32</v>
      </c>
      <c r="C80" s="22"/>
      <c r="D80" s="22"/>
      <c r="E80" s="32"/>
      <c r="F80" s="79">
        <v>3816.88</v>
      </c>
      <c r="G80" s="35">
        <v>4329</v>
      </c>
    </row>
    <row r="81" spans="1:7" ht="12.75">
      <c r="A81" s="40" t="s">
        <v>49</v>
      </c>
      <c r="B81" s="6" t="s">
        <v>33</v>
      </c>
      <c r="C81" s="22"/>
      <c r="D81" s="22"/>
      <c r="E81" s="32"/>
      <c r="F81" s="79"/>
      <c r="G81" s="35"/>
    </row>
    <row r="82" spans="1:9" ht="12.75">
      <c r="A82" s="40" t="s">
        <v>50</v>
      </c>
      <c r="B82" s="6" t="s">
        <v>35</v>
      </c>
      <c r="C82" s="22"/>
      <c r="D82" s="22"/>
      <c r="E82" s="32"/>
      <c r="F82" s="79"/>
      <c r="G82" s="35"/>
      <c r="I82" s="186"/>
    </row>
    <row r="83" spans="1:7" ht="13.5" thickBot="1">
      <c r="A83" s="68" t="s">
        <v>51</v>
      </c>
      <c r="B83" s="85" t="s">
        <v>67</v>
      </c>
      <c r="C83" s="86"/>
      <c r="D83" s="86"/>
      <c r="E83" s="71"/>
      <c r="F83" s="80">
        <v>2455</v>
      </c>
      <c r="G83" s="74">
        <v>1155</v>
      </c>
    </row>
    <row r="84" spans="1:7" ht="32.25" customHeight="1" thickBot="1">
      <c r="A84" s="87"/>
      <c r="B84" s="223" t="s">
        <v>77</v>
      </c>
      <c r="C84" s="224"/>
      <c r="D84" s="225"/>
      <c r="E84" s="70"/>
      <c r="F84" s="72">
        <f>SUM(F61+F68+F73)</f>
        <v>1999.88</v>
      </c>
      <c r="G84" s="73">
        <f>SUM(G61+G68+G73)</f>
        <v>2549</v>
      </c>
    </row>
    <row r="85" spans="1:7" ht="15.75">
      <c r="A85" s="12"/>
      <c r="B85" s="12"/>
      <c r="C85" s="12"/>
      <c r="D85" s="7"/>
      <c r="E85" s="12"/>
      <c r="F85" s="2"/>
      <c r="G85" s="2"/>
    </row>
    <row r="86" spans="1:7" ht="15.75">
      <c r="A86" s="10"/>
      <c r="B86" s="10"/>
      <c r="C86" s="9" t="s">
        <v>36</v>
      </c>
      <c r="D86" s="8"/>
      <c r="E86" s="8"/>
      <c r="F86" s="11"/>
      <c r="G86" s="11"/>
    </row>
    <row r="87" spans="1:7" ht="15.75">
      <c r="A87" s="228" t="s">
        <v>127</v>
      </c>
      <c r="B87" s="228"/>
      <c r="C87" s="228"/>
      <c r="D87" s="78" t="s">
        <v>78</v>
      </c>
      <c r="E87" s="226" t="s">
        <v>83</v>
      </c>
      <c r="F87" s="227"/>
      <c r="G87" s="227"/>
    </row>
    <row r="88" spans="1:7" s="34" customFormat="1" ht="12.75" customHeight="1">
      <c r="A88" s="216" t="s">
        <v>81</v>
      </c>
      <c r="B88" s="216"/>
      <c r="C88" s="216"/>
      <c r="D88" s="216"/>
      <c r="E88" s="216"/>
      <c r="F88" s="216"/>
      <c r="G88" s="216"/>
    </row>
    <row r="89" spans="1:7" s="34" customFormat="1" ht="12.75">
      <c r="A89" s="75"/>
      <c r="B89" s="75"/>
      <c r="C89" s="75"/>
      <c r="D89" s="75"/>
      <c r="E89" s="75"/>
      <c r="F89" s="76"/>
      <c r="G89" s="76"/>
    </row>
    <row r="90" spans="1:7" ht="12.75">
      <c r="A90" s="77"/>
      <c r="B90" s="77"/>
      <c r="C90" s="77"/>
      <c r="D90" s="77"/>
      <c r="E90" s="77"/>
      <c r="F90" s="77"/>
      <c r="G90" s="77"/>
    </row>
    <row r="91" ht="15.75">
      <c r="A91" s="10"/>
    </row>
    <row r="92" spans="1:5" ht="12.75">
      <c r="A92" s="217"/>
      <c r="B92" s="218"/>
      <c r="E92" s="84"/>
    </row>
  </sheetData>
  <sheetProtection/>
  <mergeCells count="24">
    <mergeCell ref="A88:G88"/>
    <mergeCell ref="A92:B92"/>
    <mergeCell ref="F59:F60"/>
    <mergeCell ref="G59:G60"/>
    <mergeCell ref="B84:D84"/>
    <mergeCell ref="E87:G87"/>
    <mergeCell ref="A87:C87"/>
    <mergeCell ref="E21:G21"/>
    <mergeCell ref="B22:D23"/>
    <mergeCell ref="E22:E23"/>
    <mergeCell ref="F22:F23"/>
    <mergeCell ref="G22:G23"/>
    <mergeCell ref="B41:D41"/>
    <mergeCell ref="B53:D53"/>
    <mergeCell ref="B59:D60"/>
    <mergeCell ref="E59:E60"/>
    <mergeCell ref="A3:G3"/>
    <mergeCell ref="A4:G4"/>
    <mergeCell ref="A6:G6"/>
    <mergeCell ref="A7:G7"/>
    <mergeCell ref="A14:G14"/>
    <mergeCell ref="A16:G16"/>
    <mergeCell ref="A17:G17"/>
    <mergeCell ref="E20:G20"/>
  </mergeCells>
  <printOptions/>
  <pageMargins left="0.46" right="0.32" top="0.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49"/>
  <sheetViews>
    <sheetView zoomScalePageLayoutView="0" workbookViewId="0" topLeftCell="A8">
      <selection activeCell="B20" sqref="B20"/>
    </sheetView>
  </sheetViews>
  <sheetFormatPr defaultColWidth="11.00390625" defaultRowHeight="12.75"/>
  <cols>
    <col min="1" max="1" width="6.00390625" style="89" customWidth="1"/>
    <col min="2" max="2" width="49.140625" style="89" customWidth="1"/>
    <col min="3" max="3" width="8.00390625" style="89" customWidth="1"/>
    <col min="4" max="4" width="0.85546875" style="89" customWidth="1"/>
    <col min="5" max="5" width="13.00390625" style="90" customWidth="1"/>
    <col min="6" max="6" width="0.9921875" style="90" customWidth="1"/>
    <col min="7" max="7" width="0.42578125" style="90" customWidth="1"/>
    <col min="8" max="8" width="12.28125" style="90" customWidth="1"/>
    <col min="9" max="9" width="1.57421875" style="90" customWidth="1"/>
    <col min="10" max="16384" width="11.00390625" style="89" customWidth="1"/>
  </cols>
  <sheetData>
    <row r="1" spans="1:212" ht="13.5" customHeight="1">
      <c r="A1" s="12"/>
      <c r="B1" s="12"/>
      <c r="C1" s="12"/>
      <c r="D1" s="12"/>
      <c r="E1" s="12"/>
      <c r="F1" s="12"/>
      <c r="G1" s="12"/>
      <c r="H1" s="12"/>
      <c r="I1" s="12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</row>
    <row r="2" spans="1:8" ht="18" customHeight="1">
      <c r="A2" s="196" t="s">
        <v>126</v>
      </c>
      <c r="B2" s="196"/>
      <c r="C2" s="196"/>
      <c r="D2" s="196"/>
      <c r="E2" s="196"/>
      <c r="F2" s="196"/>
      <c r="G2" s="196"/>
      <c r="H2" s="196"/>
    </row>
    <row r="3" spans="1:212" ht="13.5" customHeight="1">
      <c r="A3" s="197" t="s">
        <v>68</v>
      </c>
      <c r="B3" s="197"/>
      <c r="C3" s="197"/>
      <c r="D3" s="197"/>
      <c r="E3" s="197"/>
      <c r="F3" s="197"/>
      <c r="G3" s="197"/>
      <c r="H3" s="197"/>
      <c r="I3" s="197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</row>
    <row r="4" spans="1:212" ht="13.5" customHeight="1">
      <c r="A4" s="12"/>
      <c r="B4" s="12"/>
      <c r="C4" s="4"/>
      <c r="D4" s="4"/>
      <c r="E4" s="1"/>
      <c r="F4" s="1"/>
      <c r="G4" s="1"/>
      <c r="H4" s="1"/>
      <c r="I4" s="12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</row>
    <row r="5" spans="1:8" ht="15.75" customHeight="1">
      <c r="A5" s="196" t="s">
        <v>82</v>
      </c>
      <c r="B5" s="196"/>
      <c r="C5" s="196"/>
      <c r="D5" s="196"/>
      <c r="E5" s="196"/>
      <c r="F5" s="196"/>
      <c r="G5" s="196"/>
      <c r="H5" s="196"/>
    </row>
    <row r="6" spans="1:212" ht="13.5" customHeight="1">
      <c r="A6" s="197" t="s">
        <v>69</v>
      </c>
      <c r="B6" s="197"/>
      <c r="C6" s="197"/>
      <c r="D6" s="197"/>
      <c r="E6" s="197"/>
      <c r="F6" s="197"/>
      <c r="G6" s="197"/>
      <c r="H6" s="197"/>
      <c r="I6" s="19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</row>
    <row r="7" spans="1:212" ht="13.5" customHeight="1">
      <c r="A7" s="12"/>
      <c r="B7" s="12"/>
      <c r="C7" s="12"/>
      <c r="D7" s="12"/>
      <c r="E7" s="1"/>
      <c r="F7" s="1"/>
      <c r="G7" s="1"/>
      <c r="H7" s="1"/>
      <c r="I7" s="12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</row>
    <row r="8" spans="1:212" ht="13.5" customHeight="1">
      <c r="A8" s="12"/>
      <c r="B8" s="12"/>
      <c r="C8" s="12"/>
      <c r="D8" s="12"/>
      <c r="E8" s="1"/>
      <c r="F8" s="1"/>
      <c r="G8" s="1"/>
      <c r="H8" s="1"/>
      <c r="I8" s="12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</row>
    <row r="9" spans="1:212" ht="13.5" customHeight="1" hidden="1">
      <c r="A9" s="12"/>
      <c r="B9" s="12"/>
      <c r="C9" s="12"/>
      <c r="D9" s="12"/>
      <c r="E9" s="53"/>
      <c r="F9" s="53"/>
      <c r="G9" s="53"/>
      <c r="H9" s="53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</row>
    <row r="10" spans="1:212" ht="13.5" customHeight="1" hidden="1">
      <c r="A10" s="12"/>
      <c r="B10" s="12"/>
      <c r="C10" s="15"/>
      <c r="D10" s="15"/>
      <c r="E10" s="53"/>
      <c r="F10" s="53"/>
      <c r="G10" s="53"/>
      <c r="H10" s="53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</row>
    <row r="11" spans="1:212" ht="13.5" customHeight="1">
      <c r="A11" s="12"/>
      <c r="B11" s="12"/>
      <c r="C11" s="15"/>
      <c r="D11" s="15"/>
      <c r="E11" s="53"/>
      <c r="F11" s="53"/>
      <c r="G11" s="53"/>
      <c r="H11" s="53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</row>
    <row r="12" spans="1:212" ht="13.5" customHeight="1">
      <c r="A12" s="12"/>
      <c r="B12" s="12"/>
      <c r="C12" s="15"/>
      <c r="D12" s="15"/>
      <c r="E12" s="15"/>
      <c r="F12" s="15"/>
      <c r="G12" s="15"/>
      <c r="H12" s="15"/>
      <c r="I12" s="15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</row>
    <row r="13" spans="1:212" ht="13.5" customHeight="1">
      <c r="A13" s="12"/>
      <c r="B13" s="12"/>
      <c r="C13" s="15"/>
      <c r="D13" s="15"/>
      <c r="E13" s="15"/>
      <c r="F13" s="15"/>
      <c r="G13" s="15"/>
      <c r="H13" s="15"/>
      <c r="I13" s="15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</row>
    <row r="14" spans="1:212" ht="15" customHeight="1">
      <c r="A14" s="191" t="s">
        <v>84</v>
      </c>
      <c r="B14" s="191"/>
      <c r="C14" s="191"/>
      <c r="D14" s="191"/>
      <c r="E14" s="191"/>
      <c r="F14" s="191"/>
      <c r="G14" s="191"/>
      <c r="H14" s="191"/>
      <c r="I14" s="191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</row>
    <row r="15" spans="1:212" ht="13.5" customHeight="1">
      <c r="A15" s="12"/>
      <c r="B15" s="1" t="s">
        <v>85</v>
      </c>
      <c r="C15" s="18"/>
      <c r="D15" s="18"/>
      <c r="E15" s="89"/>
      <c r="F15" s="89"/>
      <c r="G15" s="89"/>
      <c r="H15" s="89"/>
      <c r="I15" s="15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</row>
    <row r="16" spans="1:212" ht="13.5" customHeight="1">
      <c r="A16" s="12"/>
      <c r="B16" s="12"/>
      <c r="C16" s="18"/>
      <c r="D16" s="18"/>
      <c r="E16" s="4"/>
      <c r="F16" s="4"/>
      <c r="G16" s="4"/>
      <c r="H16" s="4"/>
      <c r="I16" s="15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</row>
    <row r="17" spans="1:212" ht="13.5" customHeight="1">
      <c r="A17" s="231" t="s">
        <v>128</v>
      </c>
      <c r="B17" s="232"/>
      <c r="C17" s="232"/>
      <c r="D17" s="232"/>
      <c r="E17" s="232"/>
      <c r="F17" s="232"/>
      <c r="G17" s="232"/>
      <c r="H17" s="232"/>
      <c r="I17" s="232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</row>
    <row r="18" spans="1:212" ht="17.25" customHeight="1">
      <c r="A18" s="233" t="s">
        <v>129</v>
      </c>
      <c r="B18" s="233"/>
      <c r="C18" s="233"/>
      <c r="D18" s="233"/>
      <c r="E18" s="233"/>
      <c r="F18" s="233"/>
      <c r="G18" s="233"/>
      <c r="H18" s="233"/>
      <c r="I18" s="233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</row>
    <row r="19" spans="1:212" ht="13.5" customHeight="1">
      <c r="A19" s="91"/>
      <c r="B19" s="92" t="s">
        <v>123</v>
      </c>
      <c r="C19" s="91"/>
      <c r="D19" s="91"/>
      <c r="E19" s="91"/>
      <c r="F19" s="91"/>
      <c r="G19" s="91"/>
      <c r="H19" s="91"/>
      <c r="I19" s="91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</row>
    <row r="20" spans="1:212" ht="13.5" customHeight="1">
      <c r="A20" s="91"/>
      <c r="B20" s="92"/>
      <c r="C20" s="162"/>
      <c r="D20" s="162"/>
      <c r="E20" s="163"/>
      <c r="F20" s="163"/>
      <c r="G20" s="163"/>
      <c r="H20" s="163"/>
      <c r="I20" s="163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</row>
    <row r="21" spans="1:212" ht="13.5" customHeight="1">
      <c r="A21" s="88"/>
      <c r="B21" s="93"/>
      <c r="C21" s="195"/>
      <c r="D21" s="195"/>
      <c r="E21" s="195"/>
      <c r="F21" s="195"/>
      <c r="G21" s="195"/>
      <c r="H21" s="195"/>
      <c r="I21" s="195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</row>
    <row r="22" spans="1:212" ht="16.5" customHeight="1" thickBot="1">
      <c r="A22" s="94"/>
      <c r="B22" s="95"/>
      <c r="C22" s="234" t="s">
        <v>124</v>
      </c>
      <c r="D22" s="195"/>
      <c r="E22" s="195"/>
      <c r="F22" s="195"/>
      <c r="G22" s="195"/>
      <c r="H22" s="195"/>
      <c r="I22" s="195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</row>
    <row r="23" spans="1:9" ht="39.75" customHeight="1">
      <c r="A23" s="96" t="s">
        <v>86</v>
      </c>
      <c r="B23" s="97" t="s">
        <v>87</v>
      </c>
      <c r="C23" s="98" t="s">
        <v>79</v>
      </c>
      <c r="D23" s="99"/>
      <c r="E23" s="100" t="s">
        <v>88</v>
      </c>
      <c r="F23" s="101"/>
      <c r="G23" s="100"/>
      <c r="H23" s="102" t="s">
        <v>89</v>
      </c>
      <c r="I23" s="103"/>
    </row>
    <row r="24" spans="1:9" ht="13.5" customHeight="1">
      <c r="A24" s="104" t="s">
        <v>2</v>
      </c>
      <c r="B24" s="105" t="s">
        <v>90</v>
      </c>
      <c r="C24" s="106"/>
      <c r="D24" s="107"/>
      <c r="E24" s="108">
        <f>SUM(E25:E26)</f>
        <v>6</v>
      </c>
      <c r="F24" s="109"/>
      <c r="G24" s="108"/>
      <c r="H24" s="108">
        <f>SUM(H25:H26)</f>
        <v>6</v>
      </c>
      <c r="I24" s="110"/>
    </row>
    <row r="25" spans="1:9" s="88" customFormat="1" ht="13.5" customHeight="1">
      <c r="A25" s="111" t="s">
        <v>46</v>
      </c>
      <c r="B25" s="112" t="s">
        <v>91</v>
      </c>
      <c r="C25" s="113"/>
      <c r="D25" s="114"/>
      <c r="E25" s="115"/>
      <c r="F25" s="116"/>
      <c r="G25" s="115"/>
      <c r="H25" s="115"/>
      <c r="I25" s="117"/>
    </row>
    <row r="26" spans="1:9" ht="13.5" customHeight="1">
      <c r="A26" s="111" t="s">
        <v>47</v>
      </c>
      <c r="B26" s="112" t="s">
        <v>92</v>
      </c>
      <c r="C26" s="118"/>
      <c r="D26" s="119"/>
      <c r="E26" s="108">
        <v>6</v>
      </c>
      <c r="F26" s="109"/>
      <c r="G26" s="108"/>
      <c r="H26" s="108">
        <v>6</v>
      </c>
      <c r="I26" s="110"/>
    </row>
    <row r="27" spans="1:9" ht="13.5" customHeight="1">
      <c r="A27" s="120" t="s">
        <v>6</v>
      </c>
      <c r="B27" s="121" t="s">
        <v>93</v>
      </c>
      <c r="C27" s="122"/>
      <c r="D27" s="114"/>
      <c r="E27" s="123">
        <f>E29+E31+E30</f>
        <v>1342.6199999999953</v>
      </c>
      <c r="F27" s="124"/>
      <c r="G27" s="123"/>
      <c r="H27" s="123">
        <f>H29+H31+H30</f>
        <v>3004</v>
      </c>
      <c r="I27" s="117"/>
    </row>
    <row r="28" spans="1:9" ht="13.5" customHeight="1">
      <c r="A28" s="111" t="s">
        <v>46</v>
      </c>
      <c r="B28" s="112" t="s">
        <v>94</v>
      </c>
      <c r="C28" s="106"/>
      <c r="D28" s="107"/>
      <c r="E28" s="125"/>
      <c r="F28" s="126"/>
      <c r="G28" s="125"/>
      <c r="H28" s="125"/>
      <c r="I28" s="127"/>
    </row>
    <row r="29" spans="1:9" ht="13.5" customHeight="1">
      <c r="A29" s="111" t="s">
        <v>47</v>
      </c>
      <c r="B29" s="112" t="s">
        <v>95</v>
      </c>
      <c r="C29" s="128"/>
      <c r="D29" s="114"/>
      <c r="E29" s="115">
        <v>18862</v>
      </c>
      <c r="F29" s="116"/>
      <c r="G29" s="115"/>
      <c r="H29" s="115">
        <v>51490</v>
      </c>
      <c r="I29" s="117"/>
    </row>
    <row r="30" spans="1:9" ht="13.5" customHeight="1">
      <c r="A30" s="129" t="s">
        <v>48</v>
      </c>
      <c r="B30" s="130" t="s">
        <v>96</v>
      </c>
      <c r="C30" s="131"/>
      <c r="D30" s="132"/>
      <c r="E30" s="133">
        <v>-270434.67</v>
      </c>
      <c r="F30" s="134"/>
      <c r="G30" s="135"/>
      <c r="H30" s="133">
        <v>-281395</v>
      </c>
      <c r="I30" s="136"/>
    </row>
    <row r="31" spans="1:9" ht="13.5" customHeight="1">
      <c r="A31" s="111" t="s">
        <v>49</v>
      </c>
      <c r="B31" s="112" t="s">
        <v>97</v>
      </c>
      <c r="C31" s="118"/>
      <c r="D31" s="119"/>
      <c r="E31" s="115">
        <f>E33+E36+E37+E35</f>
        <v>252915.28999999998</v>
      </c>
      <c r="F31" s="126"/>
      <c r="G31" s="115"/>
      <c r="H31" s="115">
        <f>H33+H36+H37+H35</f>
        <v>232909</v>
      </c>
      <c r="I31" s="117"/>
    </row>
    <row r="32" spans="1:9" ht="13.5" customHeight="1">
      <c r="A32" s="111" t="s">
        <v>98</v>
      </c>
      <c r="B32" s="137" t="s">
        <v>99</v>
      </c>
      <c r="C32" s="113"/>
      <c r="D32" s="107"/>
      <c r="E32" s="138"/>
      <c r="F32" s="126"/>
      <c r="G32" s="125"/>
      <c r="H32" s="125"/>
      <c r="I32" s="127"/>
    </row>
    <row r="33" spans="1:9" ht="13.5" customHeight="1">
      <c r="A33" s="111" t="s">
        <v>100</v>
      </c>
      <c r="B33" s="137" t="s">
        <v>101</v>
      </c>
      <c r="C33" s="113"/>
      <c r="D33" s="114"/>
      <c r="E33" s="115">
        <v>242366.43</v>
      </c>
      <c r="F33" s="116"/>
      <c r="G33" s="115"/>
      <c r="H33" s="115">
        <v>223000</v>
      </c>
      <c r="I33" s="117"/>
    </row>
    <row r="34" spans="1:9" ht="13.5" customHeight="1">
      <c r="A34" s="111" t="s">
        <v>102</v>
      </c>
      <c r="B34" s="137" t="s">
        <v>103</v>
      </c>
      <c r="C34" s="118"/>
      <c r="D34" s="119"/>
      <c r="E34" s="125"/>
      <c r="F34" s="126"/>
      <c r="G34" s="125"/>
      <c r="H34" s="125"/>
      <c r="I34" s="127"/>
    </row>
    <row r="35" spans="1:9" ht="13.5" customHeight="1">
      <c r="A35" s="111" t="s">
        <v>104</v>
      </c>
      <c r="B35" s="137" t="s">
        <v>105</v>
      </c>
      <c r="C35" s="113"/>
      <c r="D35" s="114"/>
      <c r="E35" s="115"/>
      <c r="F35" s="116"/>
      <c r="G35" s="115"/>
      <c r="H35" s="115"/>
      <c r="I35" s="117"/>
    </row>
    <row r="36" spans="1:9" ht="13.5" customHeight="1">
      <c r="A36" s="111" t="s">
        <v>106</v>
      </c>
      <c r="B36" s="137" t="s">
        <v>107</v>
      </c>
      <c r="C36" s="113"/>
      <c r="D36" s="107"/>
      <c r="E36" s="125">
        <v>3458</v>
      </c>
      <c r="F36" s="126"/>
      <c r="G36" s="125"/>
      <c r="H36" s="125">
        <v>1959</v>
      </c>
      <c r="I36" s="127"/>
    </row>
    <row r="37" spans="1:9" ht="13.5" customHeight="1">
      <c r="A37" s="111" t="s">
        <v>108</v>
      </c>
      <c r="B37" s="137" t="s">
        <v>109</v>
      </c>
      <c r="C37" s="118"/>
      <c r="D37" s="139"/>
      <c r="E37" s="140">
        <v>7090.86</v>
      </c>
      <c r="F37" s="141"/>
      <c r="G37" s="140"/>
      <c r="H37" s="140">
        <v>7950</v>
      </c>
      <c r="I37" s="142"/>
    </row>
    <row r="38" spans="1:9" ht="13.5" customHeight="1">
      <c r="A38" s="111" t="s">
        <v>110</v>
      </c>
      <c r="B38" s="137" t="s">
        <v>111</v>
      </c>
      <c r="C38" s="113"/>
      <c r="D38" s="107"/>
      <c r="E38" s="125"/>
      <c r="F38" s="126"/>
      <c r="G38" s="125"/>
      <c r="H38" s="125"/>
      <c r="I38" s="127"/>
    </row>
    <row r="39" spans="1:9" ht="13.5" customHeight="1">
      <c r="A39" s="111" t="s">
        <v>112</v>
      </c>
      <c r="B39" s="137" t="s">
        <v>113</v>
      </c>
      <c r="C39" s="113"/>
      <c r="D39" s="114"/>
      <c r="E39" s="115"/>
      <c r="F39" s="116"/>
      <c r="G39" s="115"/>
      <c r="H39" s="115"/>
      <c r="I39" s="117"/>
    </row>
    <row r="40" spans="1:9" ht="13.5" customHeight="1">
      <c r="A40" s="143" t="s">
        <v>114</v>
      </c>
      <c r="B40" s="144" t="s">
        <v>115</v>
      </c>
      <c r="C40" s="145"/>
      <c r="D40" s="119"/>
      <c r="E40" s="133"/>
      <c r="F40" s="146"/>
      <c r="G40" s="133"/>
      <c r="H40" s="133"/>
      <c r="I40" s="110"/>
    </row>
    <row r="41" spans="1:9" ht="13.5" customHeight="1">
      <c r="A41" s="147" t="s">
        <v>116</v>
      </c>
      <c r="B41" s="148" t="s">
        <v>117</v>
      </c>
      <c r="C41" s="149"/>
      <c r="D41" s="139"/>
      <c r="E41" s="115"/>
      <c r="F41" s="116"/>
      <c r="G41" s="115"/>
      <c r="H41" s="115"/>
      <c r="I41" s="117"/>
    </row>
    <row r="42" spans="1:9" ht="13.5" customHeight="1">
      <c r="A42" s="104" t="s">
        <v>14</v>
      </c>
      <c r="B42" s="150" t="s">
        <v>118</v>
      </c>
      <c r="C42" s="149"/>
      <c r="D42" s="119"/>
      <c r="E42" s="151">
        <f>E24-E27</f>
        <v>-1336.6199999999953</v>
      </c>
      <c r="F42" s="152"/>
      <c r="G42" s="151"/>
      <c r="H42" s="151">
        <f>H24-H27</f>
        <v>-2998</v>
      </c>
      <c r="I42" s="127"/>
    </row>
    <row r="43" spans="1:9" ht="13.5" customHeight="1">
      <c r="A43" s="104" t="s">
        <v>26</v>
      </c>
      <c r="B43" s="150" t="s">
        <v>119</v>
      </c>
      <c r="C43" s="149"/>
      <c r="D43" s="139"/>
      <c r="E43" s="123"/>
      <c r="F43" s="124"/>
      <c r="G43" s="123"/>
      <c r="H43" s="123"/>
      <c r="I43" s="117"/>
    </row>
    <row r="44" spans="1:9" ht="13.5" customHeight="1" thickBot="1">
      <c r="A44" s="153" t="s">
        <v>120</v>
      </c>
      <c r="B44" s="154" t="s">
        <v>121</v>
      </c>
      <c r="C44" s="155"/>
      <c r="D44" s="156"/>
      <c r="E44" s="157">
        <f>E42-E43</f>
        <v>-1336.6199999999953</v>
      </c>
      <c r="F44" s="158"/>
      <c r="G44" s="157"/>
      <c r="H44" s="157">
        <f>H42-H43</f>
        <v>-2998</v>
      </c>
      <c r="I44" s="159"/>
    </row>
    <row r="46" spans="3:9" ht="15.75">
      <c r="C46" s="160"/>
      <c r="D46" s="160"/>
      <c r="I46" s="161"/>
    </row>
    <row r="47" spans="1:9" ht="15.75">
      <c r="A47" s="229" t="s">
        <v>125</v>
      </c>
      <c r="B47" s="230"/>
      <c r="C47" s="230"/>
      <c r="D47" s="230"/>
      <c r="E47" s="230"/>
      <c r="F47" s="230"/>
      <c r="G47" s="230"/>
      <c r="H47" s="230"/>
      <c r="I47" s="230"/>
    </row>
    <row r="48" spans="1:9" s="88" customFormat="1" ht="12.75">
      <c r="A48" s="216" t="s">
        <v>122</v>
      </c>
      <c r="B48" s="216"/>
      <c r="C48" s="216"/>
      <c r="D48" s="216"/>
      <c r="E48" s="216"/>
      <c r="F48" s="216"/>
      <c r="G48" s="216"/>
      <c r="H48" s="216"/>
      <c r="I48" s="216"/>
    </row>
    <row r="49" spans="1:9" s="88" customFormat="1" ht="12.75">
      <c r="A49" s="8"/>
      <c r="B49" s="8"/>
      <c r="C49" s="8"/>
      <c r="D49" s="8"/>
      <c r="E49" s="8"/>
      <c r="F49" s="8"/>
      <c r="G49" s="8"/>
      <c r="H49" s="8"/>
      <c r="I49" s="8"/>
    </row>
  </sheetData>
  <sheetProtection/>
  <mergeCells count="11">
    <mergeCell ref="A47:I47"/>
    <mergeCell ref="A48:I48"/>
    <mergeCell ref="A14:I14"/>
    <mergeCell ref="A17:I17"/>
    <mergeCell ref="A18:I18"/>
    <mergeCell ref="C21:I21"/>
    <mergeCell ref="C22:I22"/>
    <mergeCell ref="A3:I3"/>
    <mergeCell ref="A6:I6"/>
    <mergeCell ref="A2:H2"/>
    <mergeCell ref="A5:H5"/>
  </mergeCells>
  <printOptions/>
  <pageMargins left="0.52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terevait</cp:lastModifiedBy>
  <cp:lastPrinted>2010-03-14T19:21:17Z</cp:lastPrinted>
  <dcterms:created xsi:type="dcterms:W3CDTF">1996-10-14T23:33:28Z</dcterms:created>
  <dcterms:modified xsi:type="dcterms:W3CDTF">2011-03-31T07:57:52Z</dcterms:modified>
  <cp:category/>
  <cp:version/>
  <cp:contentType/>
  <cp:contentStatus/>
</cp:coreProperties>
</file>