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W:\Sekretoriatas\_Norminiai\"/>
    </mc:Choice>
  </mc:AlternateContent>
  <xr:revisionPtr revIDLastSave="0" documentId="13_ncr:1_{F73FDD66-E633-42D8-85D4-0CBCC0363E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 3 priedas" sheetId="1" r:id="rId1"/>
  </sheets>
  <definedNames>
    <definedName name="_xlnm._FilterDatabase" localSheetId="0">'2026 3 priedas'!$A$8:$C$69</definedName>
    <definedName name="_xlnm.Print_Titles" localSheetId="0">'2026 3 priedas'!$8:$8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47" i="1"/>
  <c r="D46" i="1" s="1"/>
  <c r="D44" i="1"/>
  <c r="D63" i="1" s="1"/>
  <c r="D14" i="1"/>
  <c r="D11" i="1"/>
  <c r="D62" i="1" l="1"/>
  <c r="D10" i="1"/>
  <c r="D12" i="1"/>
  <c r="D60" i="1" l="1"/>
</calcChain>
</file>

<file path=xl/sharedStrings.xml><?xml version="1.0" encoding="utf-8"?>
<sst xmlns="http://schemas.openxmlformats.org/spreadsheetml/2006/main" count="63" uniqueCount="62">
  <si>
    <t>KAUNO MIESTO SAVIVALDYBĖS 2026 M. BIUDŽETO ASIGNAVIMAI IŠ DOTACIJŲ</t>
  </si>
  <si>
    <t>Programos kodas</t>
  </si>
  <si>
    <t>Asignavimų valdytojas ir programos pavadinimas</t>
  </si>
  <si>
    <t>Savivaldybės administracija</t>
  </si>
  <si>
    <t>Atvirumo ir bendradarbiavimo, plėtojant miesto ekonomiką, kultūrą ir turizmą, programa</t>
  </si>
  <si>
    <t>Viešosios bibliotekos dokumentams įsigyti</t>
  </si>
  <si>
    <t>Europos Sąjungos, kitos tarptautinės finansinės paramos ir bendrojo finansavimo lėšos</t>
  </si>
  <si>
    <t>Iš jų:</t>
  </si>
  <si>
    <t>Gyventojo poreikius atliepianti gyvenimo kokybės sumaniam, aktyviam ir sveikam gyventojui programa</t>
  </si>
  <si>
    <t>Ugdymo reikmėms finansuoti</t>
  </si>
  <si>
    <t>Socialinėms paslaugoms</t>
  </si>
  <si>
    <t>Paramai mirties atveju išmokoms mokėti</t>
  </si>
  <si>
    <t>Būsto nuomos ar išperkamosios būsto nuomos mokesčio daliai kompensuoti</t>
  </si>
  <si>
    <t>Socialinei paramai mokiniams mokėti</t>
  </si>
  <si>
    <t>Iš apskričių perduotoms švietimo įstaigoms išlaikyti</t>
  </si>
  <si>
    <t>Asmeninei pagalbai teikti ir administruoti</t>
  </si>
  <si>
    <t>Akredituotai vaikų dienos socialinei priežiūrai teikti</t>
  </si>
  <si>
    <t>Akredituotai socialinei reabilitacijai asmenims su negalia bendruomenėje organizuoti, teikti ir administruoti</t>
  </si>
  <si>
    <t>Laikino atokvėpio paslaugai teikti ir administruoti</t>
  </si>
  <si>
    <t>Klasėms, skirtoms specialiųjų ugdymosi poreikių turintiems mokiniams, išlaikyti</t>
  </si>
  <si>
    <t>Kompleksinėms paslaugoms šeimai organizuoti</t>
  </si>
  <si>
    <t>Nelydimų nepilnamečių užsieniečių institucinei socialinei globai finansuoti</t>
  </si>
  <si>
    <t>Asmenims, pradėjusiems gauti ilgalaikę socialinę globą iki 2007 m. sausio 1 d., bendrosioms ir specialiosioms socialinėms paslaugoms finansuoti</t>
  </si>
  <si>
    <t>Vienkartinėms išmokoms įsikurti gyvenamojoje vietoje savivaldybės teritorijoje ir (ar) mėnesinėms kompensacijoms atlyginimui švietimo teikėjui už vaiko, ugdomo pagal ikimokyklinio ar priešmokyklinio ugdymo programas, išlaikymą finansuoti</t>
  </si>
  <si>
    <t>Institucinei socialinei globai suaugusiems užsieniečiams finansuoti</t>
  </si>
  <si>
    <t>Bazinei socialinei išmokai (20 proc.) asmenims su negalia, auginantiems vaikus, mokėti</t>
  </si>
  <si>
    <t>Pareigybėms steigti ir išlaikyti Kauno šv. Roko mokykloje</t>
  </si>
  <si>
    <t>Projektui „Tūkstantmečio mokyklos II“ finansuoti</t>
  </si>
  <si>
    <t>Tvarumo bei žaliojo kurso principais tvariai valdomo miesto programa</t>
  </si>
  <si>
    <t>Iš viso dotacijų</t>
  </si>
  <si>
    <t>Valstybės biudžeto dotacijos</t>
  </si>
  <si>
    <t>Iš viso
(tūkst. Eur)</t>
  </si>
  <si>
    <t>Valstybinėms (valstybės perduotoms savivaldybėms) funkcijoms atlikti:</t>
  </si>
  <si>
    <t>Užimtumo didinimo programai įgyvendinti</t>
  </si>
  <si>
    <t>Jaunimo politikos įgyvendinimui</t>
  </si>
  <si>
    <t>Sveikatos įgūdžių stiprinimui ugdymo įstaigose ir visuomenės sveikatos stebėsenai</t>
  </si>
  <si>
    <t>Psichikos sveikatos stiprinimui ir savižudybių prevencijai</t>
  </si>
  <si>
    <t>Neformaliajam vaikų švietimui</t>
  </si>
  <si>
    <t>Vaikų, kuriems skirtas privalomas ugdymas pagal ikimokyklinio ugdymo programą, ugdymui, maitinimui ir vežiojimui</t>
  </si>
  <si>
    <t>Trenerių padidintam darbo užmokesčiui</t>
  </si>
  <si>
    <t>Socialinių paslaugų šakos kolektyvinėje sutartyje nustatytiems įsipareigojimams įgyvendinti</t>
  </si>
  <si>
    <t>Asmenų su negalia reikalų koordinavimo funkcijai</t>
  </si>
  <si>
    <t>Europos Sąjungos, kitos tarptautinės finansinės paramos ir bendrojo finansavimo lėšos:</t>
  </si>
  <si>
    <t>Pirminei teisinei pagalbai</t>
  </si>
  <si>
    <t>Civilinei saugai</t>
  </si>
  <si>
    <t xml:space="preserve">                                                                            Kauno miesto savivaldybės tarybos</t>
  </si>
  <si>
    <t xml:space="preserve">                                                                            3 priedas</t>
  </si>
  <si>
    <t>Kompensacijų nepriklausomybės gynėjams, nukentėjusiems nuo 1991 m. sausio 11–13 d. ir po to vykdytos SSRS agresijos, bei jų šeimoms mokėjimui užtikrinti</t>
  </si>
  <si>
    <t>Neveiksnių asmenų būklės peržiūrėjimui užtikrinti</t>
  </si>
  <si>
    <t>Valstybinės kalbos vartojimo ir taisyklingumo kontrolei</t>
  </si>
  <si>
    <t>Archyviniams dokumentams tvarkyti</t>
  </si>
  <si>
    <t xml:space="preserve">Duomenims teikti Suteiktos valstybės pagalbos registrui </t>
  </si>
  <si>
    <t>Gyventojų registrui tvarkyti ir duomenims teikti valstybės registrams</t>
  </si>
  <si>
    <t>Civilinės būklės aktams registruoti</t>
  </si>
  <si>
    <t>Valstybės turtui valdyti, naudoti ir disponuoti juo patikėjimo teise</t>
  </si>
  <si>
    <t>Žemės ūkio funkcijoms atlikti</t>
  </si>
  <si>
    <t>Mobilizacijai savivaldybėse administruoti</t>
  </si>
  <si>
    <t>Gyvenamosios vietos deklaravimo duomenims  tvarkyti</t>
  </si>
  <si>
    <t>Savivaldybės erdvinių duomenų rinkiniui tvarkyti</t>
  </si>
  <si>
    <t>Socialinių paslaugų srities darbuotojų pareiginei algai padidinti</t>
  </si>
  <si>
    <t xml:space="preserve">                                                                            2026 m. vasario 24 d. </t>
  </si>
  <si>
    <t xml:space="preserve">                                                                            sprendimo Nr. T-2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</si>
</sst>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5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</font>
    <font>
      <b/>
      <sz val="12"/>
      <name val="Calibri"/>
      <family val="2"/>
      <charset val="186"/>
    </font>
    <font>
      <sz val="12"/>
      <color theme="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vertical="top" wrapText="1"/>
    </xf>
    <xf numFmtId="4" fontId="2" fillId="0" borderId="0" xfId="1" applyNumberFormat="1" applyFont="1" applyAlignment="1">
      <alignment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5" xfId="1" applyFont="1" applyBorder="1" applyAlignment="1">
      <alignment vertical="top" wrapText="1"/>
    </xf>
    <xf numFmtId="0" fontId="2" fillId="0" borderId="6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top" wrapText="1"/>
    </xf>
    <xf numFmtId="0" fontId="2" fillId="0" borderId="1" xfId="1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vertical="top" wrapText="1"/>
    </xf>
    <xf numFmtId="0" fontId="2" fillId="0" borderId="0" xfId="1" applyFont="1" applyAlignment="1">
      <alignment horizontal="left" vertical="top" wrapText="1"/>
    </xf>
    <xf numFmtId="0" fontId="2" fillId="0" borderId="0" xfId="0" applyFont="1"/>
    <xf numFmtId="0" fontId="2" fillId="0" borderId="1" xfId="1" applyFont="1" applyBorder="1"/>
    <xf numFmtId="4" fontId="2" fillId="0" borderId="0" xfId="1" applyNumberFormat="1" applyFont="1" applyAlignment="1">
      <alignment horizontal="left" vertical="top" wrapText="1"/>
    </xf>
    <xf numFmtId="164" fontId="3" fillId="0" borderId="1" xfId="2" applyNumberFormat="1" applyFont="1" applyFill="1" applyBorder="1" applyAlignment="1">
      <alignment horizontal="right"/>
    </xf>
    <xf numFmtId="164" fontId="2" fillId="0" borderId="1" xfId="1" applyNumberFormat="1" applyFont="1" applyBorder="1" applyAlignment="1">
      <alignment horizontal="right" wrapText="1"/>
    </xf>
    <xf numFmtId="164" fontId="3" fillId="0" borderId="6" xfId="2" applyNumberFormat="1" applyFont="1" applyFill="1" applyBorder="1" applyAlignment="1">
      <alignment horizontal="right"/>
    </xf>
    <xf numFmtId="164" fontId="2" fillId="0" borderId="1" xfId="2" applyNumberFormat="1" applyFont="1" applyFill="1" applyBorder="1" applyAlignment="1">
      <alignment horizontal="right"/>
    </xf>
    <xf numFmtId="164" fontId="2" fillId="0" borderId="1" xfId="2" applyNumberFormat="1" applyFont="1" applyFill="1" applyBorder="1"/>
    <xf numFmtId="4" fontId="2" fillId="0" borderId="1" xfId="1" applyNumberFormat="1" applyFont="1" applyBorder="1" applyAlignment="1">
      <alignment horizontal="center" vertical="center" wrapText="1"/>
    </xf>
    <xf numFmtId="0" fontId="4" fillId="0" borderId="0" xfId="0" applyFont="1"/>
    <xf numFmtId="4" fontId="2" fillId="0" borderId="0" xfId="0" applyNumberFormat="1" applyFont="1"/>
    <xf numFmtId="4" fontId="2" fillId="0" borderId="1" xfId="0" applyNumberFormat="1" applyFont="1" applyBorder="1" applyAlignment="1">
      <alignment horizontal="left" vertical="top" wrapText="1" indent="1"/>
    </xf>
    <xf numFmtId="0" fontId="2" fillId="0" borderId="2" xfId="1" applyFont="1" applyBorder="1" applyAlignment="1">
      <alignment horizontal="left" vertical="top" wrapText="1" indent="1"/>
    </xf>
    <xf numFmtId="0" fontId="3" fillId="0" borderId="2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3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7" xfId="1" applyFont="1" applyBorder="1" applyAlignment="1">
      <alignment vertical="top" wrapText="1"/>
    </xf>
  </cellXfs>
  <cellStyles count="3">
    <cellStyle name="Įprastas" xfId="0" builtinId="0"/>
    <cellStyle name="Įprastas 2" xfId="1" xr:uid="{00000000-0005-0000-0000-000001000000}"/>
    <cellStyle name="Kablelis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5"/>
  <sheetViews>
    <sheetView tabSelected="1" zoomScale="85" zoomScaleNormal="85" workbookViewId="0">
      <selection activeCell="C3" sqref="C3"/>
    </sheetView>
  </sheetViews>
  <sheetFormatPr defaultColWidth="8.85546875" defaultRowHeight="15.75" x14ac:dyDescent="0.25"/>
  <cols>
    <col min="1" max="1" width="11.140625" style="1" customWidth="1"/>
    <col min="2" max="2" width="6.7109375" style="2" customWidth="1"/>
    <col min="3" max="3" width="55.85546875" style="3" customWidth="1"/>
    <col min="4" max="4" width="15" style="2" customWidth="1"/>
    <col min="5" max="16384" width="8.85546875" style="2"/>
  </cols>
  <sheetData>
    <row r="1" spans="1:4" x14ac:dyDescent="0.25">
      <c r="C1" s="21" t="s">
        <v>45</v>
      </c>
      <c r="D1" s="21"/>
    </row>
    <row r="2" spans="1:4" x14ac:dyDescent="0.25">
      <c r="C2" s="21" t="s">
        <v>60</v>
      </c>
      <c r="D2" s="21"/>
    </row>
    <row r="3" spans="1:4" x14ac:dyDescent="0.25">
      <c r="C3" s="21" t="s">
        <v>61</v>
      </c>
      <c r="D3" s="21"/>
    </row>
    <row r="4" spans="1:4" x14ac:dyDescent="0.25">
      <c r="C4" s="21" t="s">
        <v>46</v>
      </c>
      <c r="D4" s="21"/>
    </row>
    <row r="5" spans="1:4" x14ac:dyDescent="0.25">
      <c r="D5" s="21"/>
    </row>
    <row r="6" spans="1:4" s="30" customFormat="1" x14ac:dyDescent="0.25">
      <c r="A6" s="38" t="s">
        <v>0</v>
      </c>
      <c r="B6" s="38"/>
      <c r="C6" s="38"/>
      <c r="D6" s="38"/>
    </row>
    <row r="7" spans="1:4" x14ac:dyDescent="0.25">
      <c r="D7" s="21"/>
    </row>
    <row r="8" spans="1:4" s="30" customFormat="1" ht="31.5" x14ac:dyDescent="0.25">
      <c r="A8" s="5" t="s">
        <v>1</v>
      </c>
      <c r="B8" s="39" t="s">
        <v>2</v>
      </c>
      <c r="C8" s="40"/>
      <c r="D8" s="29" t="s">
        <v>31</v>
      </c>
    </row>
    <row r="9" spans="1:4" s="30" customFormat="1" x14ac:dyDescent="0.25">
      <c r="A9" s="6"/>
      <c r="B9" s="41" t="s">
        <v>3</v>
      </c>
      <c r="C9" s="42"/>
      <c r="D9" s="22"/>
    </row>
    <row r="10" spans="1:4" s="30" customFormat="1" ht="30.75" customHeight="1" x14ac:dyDescent="0.25">
      <c r="A10" s="7">
        <v>1</v>
      </c>
      <c r="B10" s="43" t="s">
        <v>4</v>
      </c>
      <c r="C10" s="44"/>
      <c r="D10" s="24">
        <f>SUM(D11:D11)</f>
        <v>116.3</v>
      </c>
    </row>
    <row r="11" spans="1:4" s="30" customFormat="1" x14ac:dyDescent="0.25">
      <c r="A11" s="7"/>
      <c r="B11" s="8"/>
      <c r="C11" s="9" t="s">
        <v>5</v>
      </c>
      <c r="D11" s="25">
        <f>116.3</f>
        <v>116.3</v>
      </c>
    </row>
    <row r="12" spans="1:4" s="30" customFormat="1" ht="31.5" customHeight="1" x14ac:dyDescent="0.25">
      <c r="A12" s="7">
        <v>2</v>
      </c>
      <c r="B12" s="34" t="s">
        <v>8</v>
      </c>
      <c r="C12" s="45"/>
      <c r="D12" s="26">
        <f>+SUM(D13:D14,D25:D44)</f>
        <v>258835.89999999994</v>
      </c>
    </row>
    <row r="13" spans="1:4" s="30" customFormat="1" x14ac:dyDescent="0.25">
      <c r="A13" s="5"/>
      <c r="B13" s="12"/>
      <c r="C13" s="9" t="s">
        <v>9</v>
      </c>
      <c r="D13" s="25">
        <v>210417.3</v>
      </c>
    </row>
    <row r="14" spans="1:4" s="30" customFormat="1" ht="31.5" x14ac:dyDescent="0.25">
      <c r="A14" s="5"/>
      <c r="B14" s="12"/>
      <c r="C14" s="12" t="s">
        <v>32</v>
      </c>
      <c r="D14" s="25">
        <f>+SUM(D15:D24)</f>
        <v>36933.4</v>
      </c>
    </row>
    <row r="15" spans="1:4" s="30" customFormat="1" x14ac:dyDescent="0.25">
      <c r="A15" s="5"/>
      <c r="B15" s="12"/>
      <c r="C15" s="13" t="s">
        <v>34</v>
      </c>
      <c r="D15" s="25">
        <v>25.8</v>
      </c>
    </row>
    <row r="16" spans="1:4" s="30" customFormat="1" x14ac:dyDescent="0.25">
      <c r="A16" s="5"/>
      <c r="B16" s="12"/>
      <c r="C16" s="13" t="s">
        <v>33</v>
      </c>
      <c r="D16" s="25">
        <v>823.5</v>
      </c>
    </row>
    <row r="17" spans="1:4" s="30" customFormat="1" x14ac:dyDescent="0.25">
      <c r="A17" s="5"/>
      <c r="B17" s="12"/>
      <c r="C17" s="13" t="s">
        <v>11</v>
      </c>
      <c r="D17" s="25">
        <v>2368</v>
      </c>
    </row>
    <row r="18" spans="1:4" s="30" customFormat="1" ht="63" x14ac:dyDescent="0.25">
      <c r="A18" s="5"/>
      <c r="B18" s="12"/>
      <c r="C18" s="13" t="s">
        <v>47</v>
      </c>
      <c r="D18" s="25">
        <v>16.3</v>
      </c>
    </row>
    <row r="19" spans="1:4" s="30" customFormat="1" ht="31.5" x14ac:dyDescent="0.25">
      <c r="A19" s="5"/>
      <c r="B19" s="12"/>
      <c r="C19" s="13" t="s">
        <v>12</v>
      </c>
      <c r="D19" s="25">
        <v>2189.6</v>
      </c>
    </row>
    <row r="20" spans="1:4" s="30" customFormat="1" x14ac:dyDescent="0.25">
      <c r="A20" s="5"/>
      <c r="B20" s="12"/>
      <c r="C20" s="13" t="s">
        <v>13</v>
      </c>
      <c r="D20" s="25">
        <v>5463.2</v>
      </c>
    </row>
    <row r="21" spans="1:4" s="30" customFormat="1" x14ac:dyDescent="0.25">
      <c r="A21" s="5"/>
      <c r="B21" s="12"/>
      <c r="C21" s="13" t="s">
        <v>10</v>
      </c>
      <c r="D21" s="25">
        <v>23620</v>
      </c>
    </row>
    <row r="22" spans="1:4" s="30" customFormat="1" ht="31.5" x14ac:dyDescent="0.25">
      <c r="A22" s="5"/>
      <c r="B22" s="12"/>
      <c r="C22" s="13" t="s">
        <v>35</v>
      </c>
      <c r="D22" s="25">
        <v>2126.9</v>
      </c>
    </row>
    <row r="23" spans="1:4" s="30" customFormat="1" ht="31.5" x14ac:dyDescent="0.25">
      <c r="A23" s="5"/>
      <c r="B23" s="12"/>
      <c r="C23" s="13" t="s">
        <v>36</v>
      </c>
      <c r="D23" s="25">
        <v>294</v>
      </c>
    </row>
    <row r="24" spans="1:4" s="30" customFormat="1" x14ac:dyDescent="0.25">
      <c r="A24" s="5"/>
      <c r="B24" s="12"/>
      <c r="C24" s="13" t="s">
        <v>48</v>
      </c>
      <c r="D24" s="25">
        <v>6.1</v>
      </c>
    </row>
    <row r="25" spans="1:4" s="30" customFormat="1" x14ac:dyDescent="0.25">
      <c r="A25" s="5"/>
      <c r="B25" s="12"/>
      <c r="C25" s="12" t="s">
        <v>14</v>
      </c>
      <c r="D25" s="25">
        <v>4056.9</v>
      </c>
    </row>
    <row r="26" spans="1:4" s="30" customFormat="1" ht="31.5" x14ac:dyDescent="0.25">
      <c r="A26" s="5"/>
      <c r="B26" s="12"/>
      <c r="C26" s="9" t="s">
        <v>19</v>
      </c>
      <c r="D26" s="25">
        <v>80.8</v>
      </c>
    </row>
    <row r="27" spans="1:4" s="30" customFormat="1" x14ac:dyDescent="0.25">
      <c r="A27" s="5"/>
      <c r="B27" s="12"/>
      <c r="C27" s="12" t="s">
        <v>37</v>
      </c>
      <c r="D27" s="25">
        <v>2957.5</v>
      </c>
    </row>
    <row r="28" spans="1:4" s="30" customFormat="1" x14ac:dyDescent="0.25">
      <c r="A28" s="5"/>
      <c r="B28" s="17"/>
      <c r="C28" s="10" t="s">
        <v>26</v>
      </c>
      <c r="D28" s="25">
        <v>150.9</v>
      </c>
    </row>
    <row r="29" spans="1:4" s="30" customFormat="1" ht="47.25" x14ac:dyDescent="0.25">
      <c r="A29" s="5"/>
      <c r="B29" s="12"/>
      <c r="C29" s="16" t="s">
        <v>38</v>
      </c>
      <c r="D29" s="25">
        <v>9.5</v>
      </c>
    </row>
    <row r="30" spans="1:4" s="30" customFormat="1" x14ac:dyDescent="0.25">
      <c r="A30" s="5"/>
      <c r="B30" s="17"/>
      <c r="C30" s="10" t="s">
        <v>39</v>
      </c>
      <c r="D30" s="25">
        <v>384</v>
      </c>
    </row>
    <row r="31" spans="1:4" s="30" customFormat="1" x14ac:dyDescent="0.25">
      <c r="A31" s="5"/>
      <c r="B31" s="12"/>
      <c r="C31" s="12" t="s">
        <v>15</v>
      </c>
      <c r="D31" s="25">
        <v>884.4</v>
      </c>
    </row>
    <row r="32" spans="1:4" s="30" customFormat="1" x14ac:dyDescent="0.25">
      <c r="A32" s="5"/>
      <c r="B32" s="12"/>
      <c r="C32" s="12" t="s">
        <v>16</v>
      </c>
      <c r="D32" s="25">
        <v>490.8</v>
      </c>
    </row>
    <row r="33" spans="1:4" s="30" customFormat="1" ht="31.5" x14ac:dyDescent="0.25">
      <c r="A33" s="5"/>
      <c r="B33" s="12"/>
      <c r="C33" s="12" t="s">
        <v>17</v>
      </c>
      <c r="D33" s="25">
        <v>466.5</v>
      </c>
    </row>
    <row r="34" spans="1:4" s="30" customFormat="1" ht="31.5" x14ac:dyDescent="0.25">
      <c r="A34" s="5"/>
      <c r="B34" s="12"/>
      <c r="C34" s="14" t="s">
        <v>59</v>
      </c>
      <c r="D34" s="25">
        <v>340.7</v>
      </c>
    </row>
    <row r="35" spans="1:4" s="30" customFormat="1" ht="31.5" x14ac:dyDescent="0.25">
      <c r="A35" s="5"/>
      <c r="B35" s="12"/>
      <c r="C35" s="12" t="s">
        <v>40</v>
      </c>
      <c r="D35" s="25">
        <v>138.80000000000001</v>
      </c>
    </row>
    <row r="36" spans="1:4" s="30" customFormat="1" x14ac:dyDescent="0.25">
      <c r="A36" s="5"/>
      <c r="B36" s="12"/>
      <c r="C36" s="12" t="s">
        <v>18</v>
      </c>
      <c r="D36" s="25">
        <v>283.89999999999998</v>
      </c>
    </row>
    <row r="37" spans="1:4" s="30" customFormat="1" x14ac:dyDescent="0.25">
      <c r="A37" s="5"/>
      <c r="B37" s="12"/>
      <c r="C37" s="15" t="s">
        <v>20</v>
      </c>
      <c r="D37" s="25">
        <v>83.8</v>
      </c>
    </row>
    <row r="38" spans="1:4" s="30" customFormat="1" ht="47.25" x14ac:dyDescent="0.25">
      <c r="A38" s="5"/>
      <c r="B38" s="17"/>
      <c r="C38" s="12" t="s">
        <v>22</v>
      </c>
      <c r="D38" s="25">
        <v>51.6</v>
      </c>
    </row>
    <row r="39" spans="1:4" s="30" customFormat="1" x14ac:dyDescent="0.25">
      <c r="A39" s="5"/>
      <c r="B39" s="17"/>
      <c r="C39" s="12" t="s">
        <v>41</v>
      </c>
      <c r="D39" s="25">
        <v>43.2</v>
      </c>
    </row>
    <row r="40" spans="1:4" s="30" customFormat="1" ht="31.5" x14ac:dyDescent="0.25">
      <c r="A40" s="5"/>
      <c r="B40" s="17"/>
      <c r="C40" s="12" t="s">
        <v>25</v>
      </c>
      <c r="D40" s="25">
        <v>0.5</v>
      </c>
    </row>
    <row r="41" spans="1:4" s="30" customFormat="1" ht="31.5" x14ac:dyDescent="0.25">
      <c r="A41" s="5"/>
      <c r="B41" s="17"/>
      <c r="C41" s="16" t="s">
        <v>21</v>
      </c>
      <c r="D41" s="25">
        <v>20.5</v>
      </c>
    </row>
    <row r="42" spans="1:4" s="30" customFormat="1" ht="78.75" x14ac:dyDescent="0.25">
      <c r="A42" s="5"/>
      <c r="B42" s="17"/>
      <c r="C42" s="16" t="s">
        <v>23</v>
      </c>
      <c r="D42" s="25">
        <v>19.399999999999999</v>
      </c>
    </row>
    <row r="43" spans="1:4" s="30" customFormat="1" ht="31.5" x14ac:dyDescent="0.25">
      <c r="A43" s="5"/>
      <c r="B43" s="17"/>
      <c r="C43" s="16" t="s">
        <v>24</v>
      </c>
      <c r="D43" s="25">
        <f>1.5</f>
        <v>1.5</v>
      </c>
    </row>
    <row r="44" spans="1:4" ht="31.5" x14ac:dyDescent="0.25">
      <c r="A44" s="5"/>
      <c r="B44" s="17"/>
      <c r="C44" s="11" t="s">
        <v>42</v>
      </c>
      <c r="D44" s="25">
        <f>+SUM(D45:D45)</f>
        <v>1020</v>
      </c>
    </row>
    <row r="45" spans="1:4" x14ac:dyDescent="0.25">
      <c r="A45" s="5"/>
      <c r="B45" s="17"/>
      <c r="C45" s="32" t="s">
        <v>27</v>
      </c>
      <c r="D45" s="27">
        <v>1020</v>
      </c>
    </row>
    <row r="46" spans="1:4" ht="33.75" customHeight="1" x14ac:dyDescent="0.25">
      <c r="A46" s="7">
        <v>3</v>
      </c>
      <c r="B46" s="34" t="s">
        <v>28</v>
      </c>
      <c r="C46" s="35"/>
      <c r="D46" s="24">
        <f>+SUM(D47)</f>
        <v>1263.6000000000001</v>
      </c>
    </row>
    <row r="47" spans="1:4" ht="31.5" x14ac:dyDescent="0.25">
      <c r="A47" s="5"/>
      <c r="B47" s="12"/>
      <c r="C47" s="9" t="s">
        <v>32</v>
      </c>
      <c r="D47" s="25">
        <f t="shared" ref="D47" si="0">+SUM(D48:D59)</f>
        <v>1263.6000000000001</v>
      </c>
    </row>
    <row r="48" spans="1:4" x14ac:dyDescent="0.25">
      <c r="A48" s="5"/>
      <c r="B48" s="12"/>
      <c r="C48" s="13" t="s">
        <v>50</v>
      </c>
      <c r="D48" s="25">
        <v>152.30000000000001</v>
      </c>
    </row>
    <row r="49" spans="1:5" x14ac:dyDescent="0.25">
      <c r="A49" s="5"/>
      <c r="B49" s="12"/>
      <c r="C49" s="13" t="s">
        <v>51</v>
      </c>
      <c r="D49" s="25">
        <v>0.1</v>
      </c>
      <c r="E49" s="30"/>
    </row>
    <row r="50" spans="1:5" ht="31.5" x14ac:dyDescent="0.25">
      <c r="A50" s="5"/>
      <c r="B50" s="12"/>
      <c r="C50" s="13" t="s">
        <v>52</v>
      </c>
      <c r="D50" s="25">
        <v>5.0999999999999996</v>
      </c>
    </row>
    <row r="51" spans="1:5" x14ac:dyDescent="0.25">
      <c r="A51" s="5"/>
      <c r="B51" s="12"/>
      <c r="C51" s="13" t="s">
        <v>53</v>
      </c>
      <c r="D51" s="25">
        <v>144.80000000000001</v>
      </c>
    </row>
    <row r="52" spans="1:5" x14ac:dyDescent="0.25">
      <c r="A52" s="5"/>
      <c r="B52" s="12"/>
      <c r="C52" s="13" t="s">
        <v>44</v>
      </c>
      <c r="D52" s="25">
        <v>174.9</v>
      </c>
    </row>
    <row r="53" spans="1:5" ht="31.5" x14ac:dyDescent="0.25">
      <c r="A53" s="5"/>
      <c r="B53" s="12"/>
      <c r="C53" s="13" t="s">
        <v>54</v>
      </c>
      <c r="D53" s="25">
        <v>288</v>
      </c>
    </row>
    <row r="54" spans="1:5" x14ac:dyDescent="0.25">
      <c r="A54" s="5"/>
      <c r="B54" s="12"/>
      <c r="C54" s="13" t="s">
        <v>49</v>
      </c>
      <c r="D54" s="25">
        <v>24</v>
      </c>
    </row>
    <row r="55" spans="1:5" x14ac:dyDescent="0.25">
      <c r="A55" s="5"/>
      <c r="B55" s="12"/>
      <c r="C55" s="13" t="s">
        <v>55</v>
      </c>
      <c r="D55" s="25">
        <v>14.8</v>
      </c>
    </row>
    <row r="56" spans="1:5" x14ac:dyDescent="0.25">
      <c r="A56" s="5"/>
      <c r="B56" s="12"/>
      <c r="C56" s="13" t="s">
        <v>56</v>
      </c>
      <c r="D56" s="25">
        <v>287.2</v>
      </c>
    </row>
    <row r="57" spans="1:5" x14ac:dyDescent="0.25">
      <c r="A57" s="5"/>
      <c r="B57" s="12"/>
      <c r="C57" s="13" t="s">
        <v>43</v>
      </c>
      <c r="D57" s="25">
        <v>62</v>
      </c>
    </row>
    <row r="58" spans="1:5" x14ac:dyDescent="0.25">
      <c r="A58" s="5"/>
      <c r="B58" s="12"/>
      <c r="C58" s="13" t="s">
        <v>57</v>
      </c>
      <c r="D58" s="25">
        <v>30.5</v>
      </c>
    </row>
    <row r="59" spans="1:5" x14ac:dyDescent="0.25">
      <c r="A59" s="5"/>
      <c r="B59" s="12"/>
      <c r="C59" s="33" t="s">
        <v>58</v>
      </c>
      <c r="D59" s="25">
        <v>79.900000000000006</v>
      </c>
    </row>
    <row r="60" spans="1:5" x14ac:dyDescent="0.25">
      <c r="A60" s="7"/>
      <c r="B60" s="34" t="s">
        <v>29</v>
      </c>
      <c r="C60" s="35"/>
      <c r="D60" s="24">
        <f>D10+D12+D46</f>
        <v>260215.79999999993</v>
      </c>
    </row>
    <row r="61" spans="1:5" x14ac:dyDescent="0.25">
      <c r="A61" s="5"/>
      <c r="B61" s="36" t="s">
        <v>7</v>
      </c>
      <c r="C61" s="37"/>
      <c r="D61" s="27"/>
    </row>
    <row r="62" spans="1:5" x14ac:dyDescent="0.25">
      <c r="A62" s="5"/>
      <c r="B62" s="36" t="s">
        <v>30</v>
      </c>
      <c r="C62" s="37"/>
      <c r="D62" s="27">
        <f>+SUM(D11:D11,D13:D13,D15:D43,D48:D59)</f>
        <v>259195.7999999999</v>
      </c>
    </row>
    <row r="63" spans="1:5" ht="32.25" customHeight="1" x14ac:dyDescent="0.25">
      <c r="A63" s="18"/>
      <c r="B63" s="36" t="s">
        <v>6</v>
      </c>
      <c r="C63" s="37"/>
      <c r="D63" s="28">
        <f>+SUM(D44)</f>
        <v>1020</v>
      </c>
    </row>
    <row r="64" spans="1:5" x14ac:dyDescent="0.25">
      <c r="D64" s="4"/>
    </row>
    <row r="65" spans="1:4" s="20" customFormat="1" x14ac:dyDescent="0.25">
      <c r="A65" s="1"/>
      <c r="B65" s="2"/>
      <c r="C65" s="19"/>
    </row>
    <row r="66" spans="1:4" s="20" customFormat="1" x14ac:dyDescent="0.25">
      <c r="A66" s="1"/>
      <c r="B66" s="2"/>
      <c r="C66" s="3"/>
      <c r="D66" s="23"/>
    </row>
    <row r="67" spans="1:4" s="30" customFormat="1" x14ac:dyDescent="0.25">
      <c r="A67" s="21"/>
      <c r="B67" s="21"/>
      <c r="C67" s="21"/>
      <c r="D67" s="31"/>
    </row>
    <row r="68" spans="1:4" s="30" customFormat="1" x14ac:dyDescent="0.25">
      <c r="A68" s="21"/>
      <c r="B68" s="21"/>
      <c r="C68" s="21"/>
      <c r="D68" s="31"/>
    </row>
    <row r="69" spans="1:4" s="30" customFormat="1" x14ac:dyDescent="0.25">
      <c r="A69" s="21"/>
      <c r="B69" s="21"/>
      <c r="C69" s="21"/>
      <c r="D69" s="31"/>
    </row>
    <row r="70" spans="1:4" s="30" customFormat="1" x14ac:dyDescent="0.25">
      <c r="A70" s="21"/>
      <c r="B70" s="21"/>
      <c r="C70" s="21"/>
      <c r="D70" s="31"/>
    </row>
    <row r="71" spans="1:4" x14ac:dyDescent="0.25">
      <c r="D71" s="4"/>
    </row>
    <row r="72" spans="1:4" x14ac:dyDescent="0.25">
      <c r="D72" s="4"/>
    </row>
    <row r="73" spans="1:4" x14ac:dyDescent="0.25">
      <c r="D73" s="4"/>
    </row>
    <row r="74" spans="1:4" x14ac:dyDescent="0.25">
      <c r="D74" s="4"/>
    </row>
    <row r="75" spans="1:4" x14ac:dyDescent="0.25">
      <c r="D75" s="4"/>
    </row>
  </sheetData>
  <mergeCells count="10">
    <mergeCell ref="B60:C60"/>
    <mergeCell ref="B61:C61"/>
    <mergeCell ref="B62:C62"/>
    <mergeCell ref="B63:C63"/>
    <mergeCell ref="A6:D6"/>
    <mergeCell ref="B8:C8"/>
    <mergeCell ref="B9:C9"/>
    <mergeCell ref="B10:C10"/>
    <mergeCell ref="B12:C12"/>
    <mergeCell ref="B46:C46"/>
  </mergeCells>
  <pageMargins left="0.70866141732283472" right="0.31496062992125984" top="0.78740157480314965" bottom="0.39370078740157483" header="0.31496062992125984" footer="0.11811023622047245"/>
  <pageSetup paperSize="9" fitToHeight="0" orientation="portrait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2026 3 priedas</vt:lpstr>
      <vt:lpstr>'2026 3 priedas'!_FilterDatabase</vt:lpstr>
      <vt:lpstr>'2026 3 priedas'!Print_Titles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Austėja Jurkšaitytė</dc:creator>
  <cp:lastModifiedBy>Audronė Petkienė</cp:lastModifiedBy>
  <cp:lastPrinted>2026-01-30T10:54:17Z</cp:lastPrinted>
  <dcterms:created xsi:type="dcterms:W3CDTF">2026-01-26T14:32:29Z</dcterms:created>
  <dcterms:modified xsi:type="dcterms:W3CDTF">2026-02-24T09:31:19Z</dcterms:modified>
</cp:coreProperties>
</file>