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 METAI\TARPTAUTINIAI\Eksperimentų rinkiniai TŪM\SKELBIAMOS DERYBOS\"/>
    </mc:Choice>
  </mc:AlternateContent>
  <bookViews>
    <workbookView xWindow="-120" yWindow="-120" windowWidth="29040" windowHeight="15720"/>
  </bookViews>
  <sheets>
    <sheet name="Lapas1" sheetId="1" r:id="rId1"/>
    <sheet name="Lapas2" sheetId="2" r:id="rId2"/>
    <sheet name="Lapas3" sheetId="3" r:id="rId3"/>
  </sheets>
  <definedNames>
    <definedName name="_xlnm.Print_Area" localSheetId="0">Lapas1!$A$1:$J$114</definedName>
  </definedNames>
  <calcPr calcId="191029"/>
</workbook>
</file>

<file path=xl/calcChain.xml><?xml version="1.0" encoding="utf-8"?>
<calcChain xmlns="http://schemas.openxmlformats.org/spreadsheetml/2006/main">
  <c r="I57" i="1" l="1"/>
  <c r="J57" i="1" s="1"/>
  <c r="I56" i="1"/>
  <c r="J56" i="1" s="1"/>
  <c r="I55" i="1"/>
  <c r="J55" i="1" s="1"/>
  <c r="I54" i="1"/>
  <c r="J54" i="1" s="1"/>
  <c r="I53" i="1"/>
  <c r="J53" i="1" s="1"/>
  <c r="I52" i="1"/>
  <c r="J52" i="1" s="1"/>
  <c r="I51" i="1"/>
  <c r="J51" i="1" s="1"/>
  <c r="I50" i="1"/>
  <c r="J50" i="1" s="1"/>
  <c r="I49" i="1"/>
  <c r="J49" i="1" s="1"/>
  <c r="I48" i="1"/>
  <c r="J48" i="1" s="1"/>
  <c r="I47" i="1"/>
  <c r="J47" i="1" s="1"/>
  <c r="I46" i="1"/>
  <c r="J46" i="1" s="1"/>
  <c r="I45" i="1"/>
  <c r="J45" i="1" s="1"/>
  <c r="I36" i="1"/>
  <c r="J36" i="1" s="1"/>
  <c r="I37" i="1"/>
  <c r="J37" i="1" s="1"/>
  <c r="I38" i="1"/>
  <c r="J38" i="1" s="1"/>
  <c r="I39" i="1"/>
  <c r="J39" i="1" s="1"/>
  <c r="I40" i="1"/>
  <c r="J40" i="1" s="1"/>
  <c r="I41" i="1"/>
  <c r="J41" i="1" s="1"/>
  <c r="I42" i="1"/>
  <c r="J42" i="1" s="1"/>
  <c r="I43" i="1"/>
  <c r="J43" i="1" s="1"/>
  <c r="I34" i="1"/>
  <c r="J34" i="1" s="1"/>
  <c r="I35" i="1"/>
  <c r="J35" i="1" s="1"/>
  <c r="I44" i="1"/>
  <c r="J44" i="1" s="1"/>
  <c r="I33" i="1"/>
  <c r="J33" i="1" s="1"/>
  <c r="J58" i="1" l="1"/>
  <c r="B22" i="1" s="1"/>
  <c r="I58" i="1"/>
  <c r="B24" i="1" s="1"/>
</calcChain>
</file>

<file path=xl/sharedStrings.xml><?xml version="1.0" encoding="utf-8"?>
<sst xmlns="http://schemas.openxmlformats.org/spreadsheetml/2006/main" count="107" uniqueCount="79">
  <si>
    <t>Už pasiūlymą atsakingo asmens vardas, pavardė</t>
  </si>
  <si>
    <t>Telefono numeris</t>
  </si>
  <si>
    <t>El. pašto adresas</t>
  </si>
  <si>
    <t>Bendrą planuojamą kainą sudaro:</t>
  </si>
  <si>
    <t>Eil. Nr.</t>
  </si>
  <si>
    <t>Mato vnt.</t>
  </si>
  <si>
    <t>be PVM (Eur)</t>
  </si>
  <si>
    <t>su PVM (Eur)</t>
  </si>
  <si>
    <t>Iš viso:</t>
  </si>
  <si>
    <t>Pateikto dokumento pavadinimas</t>
  </si>
  <si>
    <t>Dokumento puslapių skaičius</t>
  </si>
  <si>
    <t xml:space="preserve">Bendra planuojama kaina </t>
  </si>
  <si>
    <t xml:space="preserve">Eil. Nr. </t>
  </si>
  <si>
    <t>Pirkimo sąlygų 2 priedas</t>
  </si>
  <si>
    <t>Prekės pavadinimas</t>
  </si>
  <si>
    <t>Eur be PVM (7 stulpelio suminė eilutė)</t>
  </si>
  <si>
    <t>Eur su PVM (8 stulpelio suminė eilutė)</t>
  </si>
  <si>
    <t>Subtiekėjo pavadinimas, adresas, kodas</t>
  </si>
  <si>
    <t xml:space="preserve"> </t>
  </si>
  <si>
    <t>vnt.</t>
  </si>
  <si>
    <t xml:space="preserve">Tais atvejais, kai pagal galiojančius teisės aktus tiekėjui nereikia mokėti PVM, nes tiekėjas yra ne PVM mokėtojas, prašome nurodyti juridinį pagrindą, kuriuo remiantis nereikia mokėti PVM: ......................................................................... </t>
  </si>
  <si>
    <t>PVM tarifas, %</t>
  </si>
  <si>
    <t>*Pildyti tuomet, jei sutarties vykdymui bus pasitelkti subtiekėjai.</t>
  </si>
  <si>
    <t>*Pildyti tuomet, jei bus pateikta konfidenciali informacija. Tiekėjas negali nurodyti, kad konfidenciali yra pasiūlymo kaina, arba, kad visas pasiūlymas yra konfidencialus.</t>
  </si>
  <si>
    <t>Preliminarus kiekis</t>
  </si>
  <si>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</si>
  <si>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</si>
  <si>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</si>
  <si>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Vieneto įkainis be PVM (Eur)</t>
    </r>
    <r>
      <rPr>
        <b/>
        <sz val="12"/>
        <color rgb="FFFF0000"/>
        <rFont val="Calibri"/>
        <family val="2"/>
        <charset val="186"/>
        <scheme val="minor"/>
      </rPr>
      <t xml:space="preserve"> </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</si>
  <si>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Subtiekėjams numatomos perduoti paslaugos/darbai/prekės (įvardinti konkrečiai paslaugas/prekes); 
2. Subtiekėjams perduodama sutarties dalis % ar Eur sutarties kainoje</t>
    </r>
  </si>
  <si>
    <r>
      <rPr>
        <i/>
        <u/>
        <sz val="12"/>
        <color theme="1"/>
        <rFont val="Calibri"/>
        <family val="2"/>
        <charset val="186"/>
        <scheme val="minor"/>
      </rPr>
      <t xml:space="preserve">PASTABOS: </t>
    </r>
    <r>
      <rPr>
        <i/>
        <sz val="12"/>
        <color theme="1"/>
        <rFont val="Calibri"/>
        <family val="2"/>
        <charset val="186"/>
        <scheme val="minor"/>
      </rPr>
      <t xml:space="preserve"> </t>
    </r>
  </si>
  <si>
    <t xml:space="preserve">Pastaba: Tiekėjai nurodo taikomą (jei taikoma) PVM tarifą (5-tas lentelės stulpelis) ir įkainį (6-tas lentelės stulpelis). Pageidautina, kad 7 stulpelyje prekės įkainis būtų nurodytas ne daugiau kaip 2 skaitmenų po kablelio tikslumu. Kiti pasiūlymo kainos skaičiavimai bus paskaičiuoti automatiškai. </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</si>
  <si>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</si>
  <si>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</si>
  <si>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</si>
  <si>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iki specialiųjų pirkimo sąlygų 1 priedo 8 punkte nurodyto termino.</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</si>
  <si>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</si>
  <si>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8. Vykdant sutartį pasitelksiu šiuos subtiekėjus*</t>
  </si>
  <si>
    <r>
      <t>9. Šiame pasiūlyme yra pateikta ir konfidenciali informacija</t>
    </r>
    <r>
      <rPr>
        <sz val="12"/>
        <color theme="1"/>
        <rFont val="Calibri"/>
        <family val="2"/>
        <charset val="186"/>
        <scheme val="minor"/>
      </rPr>
      <t xml:space="preserve"> (dokumentai su konfidencialia informacija įsegti atskirai)*:</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</si>
  <si>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</si>
  <si>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 9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</si>
  <si>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37422631,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</si>
  <si>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DĖL EKSPERIMENTŲ RINKINIŲ, PAGAL PROJEKTĄ „TŪKSTANTMEČIO MOKYKLOS II“, CENTRALIZUOTO PIRKIMO   </t>
    </r>
    <r>
      <rPr>
        <b/>
        <i/>
        <sz val="12"/>
        <color theme="1"/>
        <rFont val="Calibri"/>
        <family val="2"/>
        <charset val="186"/>
        <scheme val="minor"/>
      </rPr>
      <t xml:space="preserve">   </t>
    </r>
    <r>
      <rPr>
        <b/>
        <sz val="12"/>
        <color theme="1"/>
        <rFont val="Calibri"/>
        <family val="2"/>
        <charset val="186"/>
        <scheme val="minor"/>
      </rPr>
      <t xml:space="preserve">                                                                      </t>
    </r>
  </si>
  <si>
    <r>
      <t>1. Išnagrinėję pirkimo sąlygas, pirkimo sąlygų priedus ir reikalavimus nurodytoms prekėms, mes siūlome Eksperimentų rinkinius, pagal projektą „Tūkstantmečio mokyklos II“,</t>
    </r>
    <r>
      <rPr>
        <b/>
        <sz val="12"/>
        <color theme="1"/>
        <rFont val="Calibri"/>
        <family val="2"/>
        <charset val="186"/>
        <scheme val="minor"/>
      </rPr>
      <t xml:space="preserve"> </t>
    </r>
    <r>
      <rPr>
        <sz val="12"/>
        <color theme="1"/>
        <rFont val="Calibri"/>
        <family val="2"/>
        <charset val="186"/>
        <scheme val="minor"/>
      </rPr>
      <t>atitinkančius techninėje specifikacijoje nurodytus reikalavimus, tiekti už bendrą planuojamą kainą*:</t>
    </r>
  </si>
  <si>
    <r>
      <t xml:space="preserve">*Pasiūlyme nurodyta bendra plnuojama kaina neturi viršyti </t>
    </r>
    <r>
      <rPr>
        <b/>
        <i/>
        <sz val="11"/>
        <color rgb="FFFF0000"/>
        <rFont val="Calibri"/>
        <family val="2"/>
        <charset val="186"/>
        <scheme val="minor"/>
      </rPr>
      <t>128 486,27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</si>
  <si>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Elektrochemijos eksperimentų rinkinys </t>
  </si>
  <si>
    <t xml:space="preserve">Vėjo energijos eksperimentų rinkinys </t>
  </si>
  <si>
    <t xml:space="preserve">Preparavimo rinkinys </t>
  </si>
  <si>
    <t xml:space="preserve">Atomo modelio rinkinys </t>
  </si>
  <si>
    <t>Organinių molekulių rinkinys</t>
  </si>
  <si>
    <t>Organinių / neorganinių molekulių rinkinys</t>
  </si>
  <si>
    <t>Chemijos eksperimentų rinkinys Nr. 1</t>
  </si>
  <si>
    <t>Eksperimentų rinkinys medžiagoms tirti</t>
  </si>
  <si>
    <t>Chemijos eksperimentų rinkinys Nr. 2</t>
  </si>
  <si>
    <t>Elektros grandinės eksperimentų rinkinys</t>
  </si>
  <si>
    <t>Laikrodžių rinkinys</t>
  </si>
  <si>
    <t>Mechanikos eksperimentų rinkinys</t>
  </si>
  <si>
    <t>Vėjo ir orų stotelės rinkinys</t>
  </si>
  <si>
    <t>Eksperimentų rinkinys apie augalus, gyvūnus ir aplinką</t>
  </si>
  <si>
    <t>Biotechnologijų laboratorinė sistema</t>
  </si>
  <si>
    <t>Saulės energijos eksperimentų rinkinys Nr. 1</t>
  </si>
  <si>
    <t xml:space="preserve">Saulės energijos eksperimentų rinkinys Nr. 2 </t>
  </si>
  <si>
    <t>Nitratų ir nitritų indikatorinės juostelės</t>
  </si>
  <si>
    <t xml:space="preserve">PH jutiklis </t>
  </si>
  <si>
    <t>Stalinis pH/mV matuoklis su įmontuotu spausdintuvu</t>
  </si>
  <si>
    <t>Mikroskopas</t>
  </si>
  <si>
    <t>Skaitmeninis mikroskopas</t>
  </si>
  <si>
    <t>Chemijos eksperimentų rinkinys Nr. 3</t>
  </si>
  <si>
    <t>2. Patvirtiname, kad į prekės įkainius be PVM Į įskaičiuoti visi mokesčiai, išskyrus PVM, Prekių pristatymo išlaidos ir visos kitos išlaidos, susijusios su Prekių tiekimu. Taip pat patvirtiname, kad mes prisiimame riziką už visas išlaidas, kurias teikdami pasiūlymą, privalėjome įskaičiuoti į prekių įkainius.</t>
  </si>
  <si>
    <t xml:space="preserve">Eksperimentų rinkinys apie fermentus ir virškinimo procesą </t>
  </si>
  <si>
    <t>Didysismolekulių rinkinys</t>
  </si>
  <si>
    <t>UAB “Mokslo technologijos”</t>
  </si>
  <si>
    <t>Uždaroji akcinė bendrovė, Perkūnkiemio g. 3, LT-12127 Vilnius, telefonas: 8 5 274 5417, el. paštas: info@mokslotechnologijos.lt, duomenys apie tiekėją saugomi VĮ Registrų centras, kodas: 302499665, PVM mokėtojo kodas: LT100005527811.</t>
  </si>
  <si>
    <t xml:space="preserve">UAB "Mokslo technologijos", 302499665 </t>
  </si>
  <si>
    <t xml:space="preserve">Perkūnkiemio g. 3, LT-12127 Vilnius </t>
  </si>
  <si>
    <t>Skaidrė Tubiūtė</t>
  </si>
  <si>
    <t>skaidre@mokslotechnologijos.lt</t>
  </si>
  <si>
    <t>Įgaliojimas Skaidrei Tubiūtei</t>
  </si>
  <si>
    <t>Tiekėjo deklaracija dėl pirkimo dokumentų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</si>
</sst>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2"/>
      <name val="Calibri"/>
      <family val="2"/>
      <charset val="186"/>
      <scheme val="minor"/>
    </font>
    <font>
      <b/>
      <sz val="12"/>
      <color rgb="FFFF0000"/>
      <name val="Calibri"/>
      <family val="2"/>
      <charset val="186"/>
      <scheme val="minor"/>
    </font>
    <font>
      <i/>
      <u/>
      <sz val="12"/>
      <color theme="1"/>
      <name val="Calibri"/>
      <family val="2"/>
      <charset val="186"/>
      <scheme val="minor"/>
    </font>
    <font>
      <sz val="12"/>
      <name val="Calibri"/>
      <family val="2"/>
      <charset val="186"/>
      <scheme val="minor"/>
    </font>
    <font>
      <b/>
      <i/>
      <sz val="12"/>
      <name val="Calibri"/>
      <family val="2"/>
      <charset val="186"/>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0" xfId="0" applyNumberFormat="1" applyFont="1" applyAlignment="1" applyProtection="1">
      <alignment horizontal="right" vertical="center" wrapText="1"/>
      <protection hidden="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6" fillId="0" borderId="2"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2" fontId="6" fillId="0" borderId="0" xfId="0" applyNumberFormat="1" applyFont="1" applyProtection="1">
      <protection hidden="1"/>
    </xf>
    <xf numFmtId="0" fontId="5"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Alignment="1" applyProtection="1">
      <alignment horizontal="left" wrapText="1"/>
      <protection locked="0"/>
    </xf>
    <xf numFmtId="2" fontId="7" fillId="0" borderId="7" xfId="0" applyNumberFormat="1" applyFont="1" applyBorder="1" applyAlignment="1" applyProtection="1">
      <alignment horizontal="right" vertical="center" wrapText="1"/>
      <protection hidden="1"/>
    </xf>
    <xf numFmtId="0" fontId="6"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0" fontId="15"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hidden="1"/>
    </xf>
    <xf numFmtId="2" fontId="6" fillId="0" borderId="2" xfId="0" applyNumberFormat="1" applyFont="1" applyBorder="1" applyAlignment="1" applyProtection="1">
      <alignment horizontal="center" vertical="center"/>
      <protection hidden="1"/>
    </xf>
    <xf numFmtId="1" fontId="6" fillId="0" borderId="2" xfId="0" applyNumberFormat="1" applyFont="1" applyBorder="1" applyAlignment="1" applyProtection="1">
      <alignment horizontal="center" vertical="center" wrapText="1"/>
      <protection locked="0"/>
    </xf>
    <xf numFmtId="4" fontId="6" fillId="0" borderId="2" xfId="0" applyNumberFormat="1" applyFont="1" applyBorder="1" applyAlignment="1" applyProtection="1">
      <alignment horizontal="center" vertical="center"/>
      <protection hidden="1"/>
    </xf>
    <xf numFmtId="2" fontId="6" fillId="0" borderId="5" xfId="0" applyNumberFormat="1"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wrapText="1"/>
      <protection locked="0"/>
    </xf>
    <xf numFmtId="2" fontId="6" fillId="0" borderId="5" xfId="0" applyNumberFormat="1" applyFont="1" applyFill="1" applyBorder="1" applyAlignment="1" applyProtection="1">
      <alignment horizontal="center" vertical="center" wrapText="1"/>
      <protection locked="0"/>
    </xf>
    <xf numFmtId="2" fontId="6" fillId="0" borderId="1"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2"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7" fillId="0" borderId="3" xfId="0" applyFont="1" applyBorder="1" applyAlignment="1" applyProtection="1">
      <alignment vertical="center"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9" fillId="0" borderId="0" xfId="0" applyFont="1" applyAlignment="1" applyProtection="1">
      <alignment horizontal="justify" vertical="center" wrapText="1"/>
      <protection locked="0"/>
    </xf>
    <xf numFmtId="0" fontId="7"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2" xfId="0"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7" fillId="0" borderId="0" xfId="0" applyFont="1" applyAlignment="1" applyProtection="1">
      <alignment horizontal="center" vertical="center" wrapText="1"/>
      <protection locked="0"/>
    </xf>
    <xf numFmtId="14" fontId="6" fillId="0" borderId="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6" fillId="0" borderId="0" xfId="0" applyFont="1" applyAlignment="1" applyProtection="1">
      <alignment horizontal="justify" vertical="top" wrapText="1"/>
      <protection locked="0"/>
    </xf>
    <xf numFmtId="0" fontId="11"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0"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right" vertical="center" wrapText="1"/>
      <protection locked="0"/>
    </xf>
    <xf numFmtId="0" fontId="7" fillId="0" borderId="5"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1" xfId="0" applyFont="1" applyBorder="1" applyAlignment="1" applyProtection="1">
      <alignment horizontal="left"/>
      <protection locked="0"/>
    </xf>
    <xf numFmtId="0" fontId="6" fillId="3" borderId="4" xfId="0" applyFont="1" applyFill="1" applyBorder="1" applyAlignment="1" applyProtection="1">
      <alignment horizontal="justify" vertical="center" wrapText="1"/>
      <protection locked="0"/>
    </xf>
    <xf numFmtId="0" fontId="7" fillId="0" borderId="2"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6" fillId="0" borderId="0" xfId="0" applyFont="1" applyAlignment="1" applyProtection="1">
      <alignment horizontal="justify"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3" borderId="4"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tabSelected="1" topLeftCell="A70" zoomScale="170" zoomScaleNormal="170" zoomScaleSheetLayoutView="80" zoomScalePageLayoutView="75" workbookViewId="0">
      <selection activeCell="G87" sqref="G87:J87"/>
    </sheetView>
  </sheetViews>
  <sheetFormatPr defaultRowHeight="15" x14ac:dyDescent="0.25"/>
  <cols>
    <col min="1" max="1" width="5.85546875" style="5" customWidth="1"/>
    <col min="2" max="2" width="37.140625" style="9" customWidth="1"/>
    <col min="3" max="3" width="14.28515625" style="5" customWidth="1"/>
    <col min="4" max="4" width="14.140625" style="5" customWidth="1"/>
    <col min="5" max="5" width="9" style="5" customWidth="1"/>
    <col min="6" max="6" width="7" style="5" customWidth="1"/>
    <col min="7" max="7" width="4.42578125" style="5" customWidth="1"/>
    <col min="8" max="8" width="2.5703125" style="5" hidden="1" customWidth="1"/>
    <col min="9" max="9" width="15.5703125" style="5" customWidth="1"/>
    <col min="10" max="10" width="17.42578125" style="5" customWidth="1"/>
    <col min="11" max="11" width="9.140625" style="5"/>
    <col min="12" max="12" width="22" style="5" customWidth="1"/>
    <col min="13" max="16384" width="9.140625" style="5"/>
  </cols>
  <sheetData>
    <row r="1" spans="1:12" ht="15.75" x14ac:dyDescent="0.25">
      <c r="A1" s="68" t="s">
        <v>13</v>
      </c>
      <c r="B1" s="68"/>
      <c r="C1" s="68"/>
      <c r="D1" s="68"/>
      <c r="E1" s="68"/>
      <c r="F1" s="68"/>
      <c r="G1" s="68"/>
      <c r="H1" s="68"/>
      <c r="I1" s="68"/>
      <c r="J1" s="68"/>
      <c r="K1" s="1"/>
      <c r="L1" s="1"/>
    </row>
    <row r="2" spans="1:12" ht="15.75" x14ac:dyDescent="0.25">
      <c r="A2" s="69"/>
      <c r="B2" s="69"/>
      <c r="C2" s="69"/>
      <c r="D2" s="69"/>
      <c r="E2" s="69"/>
      <c r="F2" s="69"/>
      <c r="G2" s="69"/>
      <c r="H2" s="69"/>
      <c r="I2" s="69"/>
      <c r="J2" s="69"/>
      <c r="K2" s="1"/>
      <c r="L2" s="1"/>
    </row>
    <row r="3" spans="1:12" ht="15.75" x14ac:dyDescent="0.25">
      <c r="A3" s="1"/>
      <c r="B3" s="8"/>
      <c r="C3" s="1"/>
      <c r="D3" s="1"/>
      <c r="E3" s="1"/>
      <c r="F3" s="1"/>
      <c r="G3" s="1"/>
      <c r="H3" s="1"/>
      <c r="I3" s="1"/>
      <c r="J3" s="1"/>
      <c r="K3" s="1"/>
      <c r="L3" s="1"/>
    </row>
    <row r="4" spans="1:12" ht="15.75" x14ac:dyDescent="0.25">
      <c r="A4" s="74"/>
      <c r="B4" s="74"/>
      <c r="C4" s="74"/>
      <c r="D4" s="74"/>
      <c r="E4" s="74"/>
      <c r="F4" s="74"/>
      <c r="G4" s="74"/>
      <c r="H4" s="74"/>
      <c r="I4" s="74"/>
      <c r="J4" s="74"/>
      <c r="K4" s="1"/>
      <c r="L4" s="1"/>
    </row>
    <row r="5" spans="1:12" ht="21.75" customHeight="1" x14ac:dyDescent="0.25">
      <c r="A5" s="76" t="s">
        <v>71</v>
      </c>
      <c r="B5" s="76"/>
      <c r="C5" s="76"/>
      <c r="D5" s="76"/>
      <c r="E5" s="76"/>
      <c r="F5" s="76"/>
      <c r="G5" s="76"/>
      <c r="H5" s="76"/>
      <c r="I5" s="76"/>
      <c r="J5" s="76"/>
      <c r="K5" s="1"/>
      <c r="L5" s="1"/>
    </row>
    <row r="6" spans="1:12" ht="15.75" x14ac:dyDescent="0.25">
      <c r="A6" s="13"/>
      <c r="B6" s="14"/>
      <c r="C6" s="13"/>
      <c r="D6" s="13"/>
      <c r="E6" s="13"/>
      <c r="F6" s="13"/>
      <c r="G6" s="13"/>
      <c r="H6" s="13"/>
      <c r="I6" s="13"/>
      <c r="J6" s="13"/>
      <c r="K6" s="1"/>
      <c r="L6" s="1"/>
    </row>
    <row r="7" spans="1:12" s="1" customFormat="1" ht="45" customHeight="1" x14ac:dyDescent="0.25">
      <c r="A7" s="75" t="s">
        <v>72</v>
      </c>
      <c r="B7" s="75"/>
      <c r="C7" s="75"/>
      <c r="D7" s="75"/>
      <c r="E7" s="75"/>
      <c r="F7" s="75"/>
      <c r="G7" s="75"/>
      <c r="H7" s="75"/>
      <c r="I7" s="75"/>
      <c r="J7" s="75"/>
      <c r="K7" s="3"/>
      <c r="L7" s="3"/>
    </row>
    <row r="8" spans="1:12" ht="15.75" x14ac:dyDescent="0.25">
      <c r="A8" s="13"/>
      <c r="B8" s="14"/>
      <c r="C8" s="13"/>
      <c r="D8" s="13"/>
      <c r="E8" s="13"/>
      <c r="F8" s="13"/>
      <c r="G8" s="13"/>
      <c r="H8" s="13"/>
      <c r="I8" s="13"/>
      <c r="J8" s="13"/>
      <c r="K8" s="1"/>
      <c r="L8" s="1"/>
    </row>
    <row r="9" spans="1:12" ht="15.75" x14ac:dyDescent="0.25">
      <c r="A9" s="74" t="s">
        <v>25</v>
      </c>
      <c r="B9" s="74"/>
      <c r="C9" s="74"/>
      <c r="D9" s="74"/>
      <c r="E9" s="74"/>
      <c r="F9" s="74"/>
      <c r="G9" s="74"/>
      <c r="H9" s="74"/>
      <c r="I9" s="74"/>
      <c r="J9" s="74"/>
      <c r="K9" s="6"/>
      <c r="L9" s="6"/>
    </row>
    <row r="10" spans="1:12" ht="20.25" customHeight="1" x14ac:dyDescent="0.25">
      <c r="A10" s="70" t="s">
        <v>42</v>
      </c>
      <c r="B10" s="70"/>
      <c r="C10" s="70"/>
      <c r="D10" s="70"/>
      <c r="E10" s="70"/>
      <c r="F10" s="70"/>
      <c r="G10" s="70"/>
      <c r="H10" s="70"/>
      <c r="I10" s="70"/>
      <c r="J10" s="70"/>
      <c r="K10" s="3"/>
      <c r="L10" s="3"/>
    </row>
    <row r="11" spans="1:12" ht="18" customHeight="1" x14ac:dyDescent="0.25">
      <c r="A11" s="70" t="s">
        <v>18</v>
      </c>
      <c r="B11" s="70"/>
      <c r="C11" s="70"/>
      <c r="D11" s="70"/>
      <c r="E11" s="70"/>
      <c r="F11" s="70"/>
      <c r="G11" s="70"/>
      <c r="H11" s="70"/>
      <c r="I11" s="70"/>
      <c r="J11" s="70"/>
      <c r="K11" s="3"/>
      <c r="L11" s="3"/>
    </row>
    <row r="12" spans="1:12" ht="18" customHeight="1" x14ac:dyDescent="0.25">
      <c r="A12" s="16"/>
      <c r="B12" s="17"/>
      <c r="C12" s="71">
        <v>45979</v>
      </c>
      <c r="D12" s="72"/>
      <c r="E12" s="16"/>
      <c r="F12" s="16"/>
      <c r="G12" s="16"/>
      <c r="H12" s="16"/>
      <c r="I12" s="16"/>
      <c r="J12" s="15"/>
      <c r="K12" s="3"/>
      <c r="L12" s="3"/>
    </row>
    <row r="13" spans="1:12" ht="20.25" customHeight="1" x14ac:dyDescent="0.25">
      <c r="A13" s="16"/>
      <c r="B13" s="17"/>
      <c r="C13" s="73"/>
      <c r="D13" s="73"/>
      <c r="E13" s="16"/>
      <c r="F13" s="16"/>
      <c r="G13" s="16"/>
      <c r="H13" s="16"/>
      <c r="I13" s="16"/>
      <c r="J13" s="15"/>
      <c r="K13" s="3"/>
      <c r="L13" s="7"/>
    </row>
    <row r="14" spans="1:12" ht="15.75" x14ac:dyDescent="0.25">
      <c r="A14" s="13"/>
      <c r="B14" s="14"/>
      <c r="C14" s="13"/>
      <c r="D14" s="13"/>
      <c r="E14" s="13"/>
      <c r="F14" s="13"/>
      <c r="G14" s="13"/>
      <c r="H14" s="13"/>
      <c r="I14" s="13"/>
      <c r="J14" s="13"/>
      <c r="K14" s="1"/>
      <c r="L14" s="1"/>
    </row>
    <row r="15" spans="1:12" ht="47.25" customHeight="1" x14ac:dyDescent="0.25">
      <c r="A15" s="55" t="s">
        <v>26</v>
      </c>
      <c r="B15" s="55"/>
      <c r="C15" s="55"/>
      <c r="D15" s="55"/>
      <c r="E15" s="55" t="s">
        <v>73</v>
      </c>
      <c r="F15" s="55"/>
      <c r="G15" s="55"/>
      <c r="H15" s="55"/>
      <c r="I15" s="55"/>
      <c r="J15" s="55"/>
      <c r="K15" s="2"/>
      <c r="L15" s="2"/>
    </row>
    <row r="16" spans="1:12" ht="31.5" customHeight="1" x14ac:dyDescent="0.25">
      <c r="A16" s="55" t="s">
        <v>27</v>
      </c>
      <c r="B16" s="55"/>
      <c r="C16" s="55"/>
      <c r="D16" s="55"/>
      <c r="E16" s="55" t="s">
        <v>74</v>
      </c>
      <c r="F16" s="55"/>
      <c r="G16" s="55"/>
      <c r="H16" s="55"/>
      <c r="I16" s="55"/>
      <c r="J16" s="55"/>
      <c r="K16" s="3"/>
      <c r="L16" s="3"/>
    </row>
    <row r="17" spans="1:12" ht="15.75" x14ac:dyDescent="0.25">
      <c r="A17" s="53" t="s">
        <v>0</v>
      </c>
      <c r="B17" s="53"/>
      <c r="C17" s="53"/>
      <c r="D17" s="53"/>
      <c r="E17" s="55" t="s">
        <v>75</v>
      </c>
      <c r="F17" s="55"/>
      <c r="G17" s="55"/>
      <c r="H17" s="55"/>
      <c r="I17" s="55"/>
      <c r="J17" s="55"/>
      <c r="K17" s="3"/>
      <c r="L17" s="1"/>
    </row>
    <row r="18" spans="1:12" ht="15.75" x14ac:dyDescent="0.25">
      <c r="A18" s="53" t="s">
        <v>1</v>
      </c>
      <c r="B18" s="53"/>
      <c r="C18" s="53"/>
      <c r="D18" s="53"/>
      <c r="E18" s="55">
        <v>37064695670</v>
      </c>
      <c r="F18" s="55"/>
      <c r="G18" s="55"/>
      <c r="H18" s="55"/>
      <c r="I18" s="55"/>
      <c r="J18" s="55"/>
      <c r="K18" s="1"/>
      <c r="L18" s="1"/>
    </row>
    <row r="19" spans="1:12" ht="15.75" x14ac:dyDescent="0.25">
      <c r="A19" s="53" t="s">
        <v>2</v>
      </c>
      <c r="B19" s="53"/>
      <c r="C19" s="53"/>
      <c r="D19" s="53"/>
      <c r="E19" s="55" t="s">
        <v>76</v>
      </c>
      <c r="F19" s="55"/>
      <c r="G19" s="55"/>
      <c r="H19" s="55"/>
      <c r="I19" s="55"/>
      <c r="J19" s="55"/>
      <c r="K19" s="1"/>
      <c r="L19" s="1"/>
    </row>
    <row r="20" spans="1:12" ht="15.75" x14ac:dyDescent="0.25">
      <c r="A20" s="13"/>
      <c r="B20" s="14"/>
      <c r="C20" s="13"/>
      <c r="D20" s="13"/>
      <c r="E20" s="13"/>
      <c r="F20" s="13"/>
      <c r="G20" s="13"/>
      <c r="H20" s="13"/>
      <c r="I20" s="13"/>
      <c r="J20" s="13"/>
      <c r="K20" s="1"/>
      <c r="L20" s="1"/>
    </row>
    <row r="21" spans="1:12" ht="49.5" customHeight="1" thickBot="1" x14ac:dyDescent="0.3">
      <c r="A21" s="77" t="s">
        <v>43</v>
      </c>
      <c r="B21" s="77"/>
      <c r="C21" s="77"/>
      <c r="D21" s="77"/>
      <c r="E21" s="77"/>
      <c r="F21" s="77"/>
      <c r="G21" s="77"/>
      <c r="H21" s="77"/>
      <c r="I21" s="77"/>
      <c r="J21" s="77"/>
      <c r="K21" s="3"/>
      <c r="L21" s="3"/>
    </row>
    <row r="22" spans="1:12" ht="25.5" customHeight="1" thickBot="1" x14ac:dyDescent="0.3">
      <c r="A22" s="17"/>
      <c r="B22" s="31">
        <f>J58</f>
        <v>106837.64</v>
      </c>
      <c r="C22" s="54" t="s">
        <v>16</v>
      </c>
      <c r="D22" s="54"/>
      <c r="E22" s="54"/>
      <c r="F22" s="54"/>
      <c r="G22" s="17"/>
      <c r="H22" s="17"/>
      <c r="I22" s="17"/>
      <c r="J22" s="15"/>
      <c r="K22" s="3"/>
      <c r="L22" s="3"/>
    </row>
    <row r="23" spans="1:12" ht="20.25" customHeight="1" thickBot="1" x14ac:dyDescent="0.3">
      <c r="A23" s="79"/>
      <c r="B23" s="79"/>
      <c r="C23" s="79"/>
      <c r="D23" s="17"/>
      <c r="E23" s="17"/>
      <c r="F23" s="17"/>
      <c r="G23" s="17"/>
      <c r="H23" s="17"/>
      <c r="I23" s="17"/>
      <c r="J23" s="15"/>
      <c r="K23" s="3"/>
      <c r="L23" s="3"/>
    </row>
    <row r="24" spans="1:12" ht="28.5" customHeight="1" thickBot="1" x14ac:dyDescent="0.3">
      <c r="A24" s="17"/>
      <c r="B24" s="31">
        <f>I58</f>
        <v>88295.57</v>
      </c>
      <c r="C24" s="54" t="s">
        <v>15</v>
      </c>
      <c r="D24" s="54"/>
      <c r="E24" s="54"/>
      <c r="F24" s="54"/>
      <c r="G24" s="54"/>
      <c r="H24" s="54"/>
      <c r="I24" s="54"/>
      <c r="J24" s="54"/>
      <c r="K24" s="3"/>
      <c r="L24" s="3"/>
    </row>
    <row r="25" spans="1:12" ht="15" customHeight="1" x14ac:dyDescent="0.25">
      <c r="A25" s="17"/>
      <c r="B25" s="18"/>
      <c r="C25" s="17"/>
      <c r="D25" s="17"/>
      <c r="E25" s="17"/>
      <c r="F25" s="17"/>
      <c r="G25" s="17"/>
      <c r="H25" s="17"/>
      <c r="I25" s="17"/>
      <c r="J25" s="17"/>
      <c r="K25" s="3"/>
      <c r="L25" s="3"/>
    </row>
    <row r="26" spans="1:12" ht="42.75" customHeight="1" x14ac:dyDescent="0.25">
      <c r="A26" s="80" t="s">
        <v>20</v>
      </c>
      <c r="B26" s="81"/>
      <c r="C26" s="81"/>
      <c r="D26" s="81"/>
      <c r="E26" s="81"/>
      <c r="F26" s="81"/>
      <c r="G26" s="81"/>
      <c r="H26" s="81"/>
      <c r="I26" s="81"/>
      <c r="J26" s="81"/>
      <c r="K26" s="3"/>
      <c r="L26" s="3"/>
    </row>
    <row r="27" spans="1:12" ht="69.75" customHeight="1" x14ac:dyDescent="0.25">
      <c r="A27" s="80" t="s">
        <v>44</v>
      </c>
      <c r="B27" s="80"/>
      <c r="C27" s="80"/>
      <c r="D27" s="80"/>
      <c r="E27" s="80"/>
      <c r="F27" s="80"/>
      <c r="G27" s="80"/>
      <c r="H27" s="80"/>
      <c r="I27" s="80"/>
      <c r="J27" s="80"/>
      <c r="K27" s="3"/>
      <c r="L27" s="3"/>
    </row>
    <row r="28" spans="1:12" ht="52.5" customHeight="1" x14ac:dyDescent="0.25">
      <c r="A28" s="78" t="s">
        <v>31</v>
      </c>
      <c r="B28" s="78"/>
      <c r="C28" s="78"/>
      <c r="D28" s="78"/>
      <c r="E28" s="78"/>
      <c r="F28" s="78"/>
      <c r="G28" s="78"/>
      <c r="H28" s="78"/>
      <c r="I28" s="78"/>
      <c r="J28" s="78"/>
      <c r="K28" s="3"/>
      <c r="L28" s="3"/>
    </row>
    <row r="29" spans="1:12" ht="15.75" x14ac:dyDescent="0.25">
      <c r="A29" s="54" t="s">
        <v>3</v>
      </c>
      <c r="B29" s="54"/>
      <c r="C29" s="54"/>
      <c r="D29" s="54"/>
      <c r="E29" s="54"/>
      <c r="F29" s="54"/>
      <c r="G29" s="54"/>
      <c r="H29" s="54"/>
      <c r="I29" s="54"/>
      <c r="J29" s="54"/>
      <c r="K29" s="1"/>
      <c r="L29" s="1"/>
    </row>
    <row r="30" spans="1:12" ht="22.5" customHeight="1" x14ac:dyDescent="0.25">
      <c r="A30" s="60" t="s">
        <v>4</v>
      </c>
      <c r="B30" s="82" t="s">
        <v>14</v>
      </c>
      <c r="C30" s="60" t="s">
        <v>5</v>
      </c>
      <c r="D30" s="83" t="s">
        <v>24</v>
      </c>
      <c r="E30" s="60" t="s">
        <v>21</v>
      </c>
      <c r="F30" s="60" t="s">
        <v>28</v>
      </c>
      <c r="G30" s="60"/>
      <c r="H30" s="60"/>
      <c r="I30" s="84" t="s">
        <v>11</v>
      </c>
      <c r="J30" s="84"/>
      <c r="K30" s="1"/>
      <c r="L30" s="1"/>
    </row>
    <row r="31" spans="1:12" ht="27.75" customHeight="1" x14ac:dyDescent="0.25">
      <c r="A31" s="60"/>
      <c r="B31" s="82"/>
      <c r="C31" s="60"/>
      <c r="D31" s="83"/>
      <c r="E31" s="60"/>
      <c r="F31" s="60"/>
      <c r="G31" s="60"/>
      <c r="H31" s="60"/>
      <c r="I31" s="19" t="s">
        <v>6</v>
      </c>
      <c r="J31" s="20" t="s">
        <v>7</v>
      </c>
      <c r="K31" s="1"/>
      <c r="L31" s="1"/>
    </row>
    <row r="32" spans="1:12" ht="16.5" customHeight="1" x14ac:dyDescent="0.25">
      <c r="A32" s="21">
        <v>1</v>
      </c>
      <c r="B32" s="21">
        <v>2</v>
      </c>
      <c r="C32" s="21">
        <v>3</v>
      </c>
      <c r="D32" s="21">
        <v>4</v>
      </c>
      <c r="E32" s="21">
        <v>5</v>
      </c>
      <c r="F32" s="85">
        <v>6</v>
      </c>
      <c r="G32" s="85"/>
      <c r="H32" s="85"/>
      <c r="I32" s="21">
        <v>7</v>
      </c>
      <c r="J32" s="22">
        <v>8</v>
      </c>
      <c r="K32" s="1"/>
      <c r="L32" s="1"/>
    </row>
    <row r="33" spans="1:12" ht="31.5" customHeight="1" x14ac:dyDescent="0.25">
      <c r="A33" s="32">
        <v>1</v>
      </c>
      <c r="B33" s="33" t="s">
        <v>45</v>
      </c>
      <c r="C33" s="32" t="s">
        <v>19</v>
      </c>
      <c r="D33" s="32">
        <v>21</v>
      </c>
      <c r="E33" s="40">
        <v>21</v>
      </c>
      <c r="F33" s="42">
        <v>138.97</v>
      </c>
      <c r="G33" s="43"/>
      <c r="H33" s="32"/>
      <c r="I33" s="38">
        <f>ROUND(F33*D33,2)</f>
        <v>2918.37</v>
      </c>
      <c r="J33" s="39">
        <f>ROUND(I33+(E33*I33)/100,2)</f>
        <v>3531.23</v>
      </c>
      <c r="K33" s="1"/>
      <c r="L33" s="1"/>
    </row>
    <row r="34" spans="1:12" ht="31.5" customHeight="1" x14ac:dyDescent="0.25">
      <c r="A34" s="32">
        <v>2</v>
      </c>
      <c r="B34" s="36" t="s">
        <v>69</v>
      </c>
      <c r="C34" s="32" t="s">
        <v>19</v>
      </c>
      <c r="D34" s="32">
        <v>2</v>
      </c>
      <c r="E34" s="40">
        <v>21</v>
      </c>
      <c r="F34" s="42">
        <v>127.39</v>
      </c>
      <c r="G34" s="43"/>
      <c r="H34" s="32"/>
      <c r="I34" s="38">
        <f t="shared" ref="I34:I57" si="0">ROUND(F34*D34,2)</f>
        <v>254.78</v>
      </c>
      <c r="J34" s="39">
        <f t="shared" ref="J34:J57" si="1">ROUND(I34+(E34*I34)/100,2)</f>
        <v>308.27999999999997</v>
      </c>
      <c r="K34" s="1"/>
      <c r="L34" s="1"/>
    </row>
    <row r="35" spans="1:12" ht="31.5" customHeight="1" x14ac:dyDescent="0.25">
      <c r="A35" s="32">
        <v>3</v>
      </c>
      <c r="B35" s="33" t="s">
        <v>46</v>
      </c>
      <c r="C35" s="32" t="s">
        <v>19</v>
      </c>
      <c r="D35" s="32">
        <v>25</v>
      </c>
      <c r="E35" s="40">
        <v>21</v>
      </c>
      <c r="F35" s="44">
        <v>554.88</v>
      </c>
      <c r="G35" s="45"/>
      <c r="H35" s="32"/>
      <c r="I35" s="38">
        <f t="shared" si="0"/>
        <v>13872</v>
      </c>
      <c r="J35" s="39">
        <f t="shared" si="1"/>
        <v>16785.12</v>
      </c>
      <c r="K35" s="1"/>
      <c r="L35" s="1"/>
    </row>
    <row r="36" spans="1:12" ht="31.5" customHeight="1" x14ac:dyDescent="0.25">
      <c r="A36" s="32">
        <v>4</v>
      </c>
      <c r="B36" s="33" t="s">
        <v>47</v>
      </c>
      <c r="C36" s="32" t="s">
        <v>19</v>
      </c>
      <c r="D36" s="32">
        <v>20</v>
      </c>
      <c r="E36" s="40">
        <v>21</v>
      </c>
      <c r="F36" s="44">
        <v>27.99</v>
      </c>
      <c r="G36" s="45"/>
      <c r="H36" s="32"/>
      <c r="I36" s="38">
        <f t="shared" si="0"/>
        <v>559.79999999999995</v>
      </c>
      <c r="J36" s="39">
        <f t="shared" si="1"/>
        <v>677.36</v>
      </c>
      <c r="K36" s="1"/>
      <c r="L36" s="1"/>
    </row>
    <row r="37" spans="1:12" ht="31.5" customHeight="1" x14ac:dyDescent="0.25">
      <c r="A37" s="32">
        <v>5</v>
      </c>
      <c r="B37" s="33" t="s">
        <v>48</v>
      </c>
      <c r="C37" s="32" t="s">
        <v>19</v>
      </c>
      <c r="D37" s="32">
        <v>4</v>
      </c>
      <c r="E37" s="40">
        <v>21</v>
      </c>
      <c r="F37" s="44">
        <v>304.95</v>
      </c>
      <c r="G37" s="45"/>
      <c r="H37" s="32"/>
      <c r="I37" s="38">
        <f t="shared" si="0"/>
        <v>1219.8</v>
      </c>
      <c r="J37" s="39">
        <f t="shared" si="1"/>
        <v>1475.96</v>
      </c>
      <c r="K37" s="1"/>
      <c r="L37" s="1"/>
    </row>
    <row r="38" spans="1:12" ht="31.5" customHeight="1" x14ac:dyDescent="0.25">
      <c r="A38" s="32">
        <v>6</v>
      </c>
      <c r="B38" s="33" t="s">
        <v>49</v>
      </c>
      <c r="C38" s="32" t="s">
        <v>19</v>
      </c>
      <c r="D38" s="32">
        <v>20</v>
      </c>
      <c r="E38" s="40">
        <v>21</v>
      </c>
      <c r="F38" s="44">
        <v>28.96</v>
      </c>
      <c r="G38" s="45"/>
      <c r="H38" s="32"/>
      <c r="I38" s="38">
        <f t="shared" si="0"/>
        <v>579.20000000000005</v>
      </c>
      <c r="J38" s="39">
        <f t="shared" si="1"/>
        <v>700.83</v>
      </c>
      <c r="K38" s="1"/>
      <c r="L38" s="1"/>
    </row>
    <row r="39" spans="1:12" ht="31.5" customHeight="1" x14ac:dyDescent="0.25">
      <c r="A39" s="32">
        <v>7</v>
      </c>
      <c r="B39" s="33" t="s">
        <v>50</v>
      </c>
      <c r="C39" s="32" t="s">
        <v>19</v>
      </c>
      <c r="D39" s="32">
        <v>20</v>
      </c>
      <c r="E39" s="40">
        <v>21</v>
      </c>
      <c r="F39" s="44">
        <v>27.99</v>
      </c>
      <c r="G39" s="45"/>
      <c r="H39" s="32"/>
      <c r="I39" s="38">
        <f t="shared" si="0"/>
        <v>559.79999999999995</v>
      </c>
      <c r="J39" s="39">
        <f t="shared" si="1"/>
        <v>677.36</v>
      </c>
      <c r="K39" s="1"/>
      <c r="L39" s="1"/>
    </row>
    <row r="40" spans="1:12" ht="31.5" customHeight="1" x14ac:dyDescent="0.25">
      <c r="A40" s="32">
        <v>8</v>
      </c>
      <c r="B40" s="36" t="s">
        <v>70</v>
      </c>
      <c r="C40" s="32" t="s">
        <v>19</v>
      </c>
      <c r="D40" s="32">
        <v>4</v>
      </c>
      <c r="E40" s="40">
        <v>21</v>
      </c>
      <c r="F40" s="44">
        <v>296.25</v>
      </c>
      <c r="G40" s="45"/>
      <c r="H40" s="32"/>
      <c r="I40" s="38">
        <f t="shared" si="0"/>
        <v>1185</v>
      </c>
      <c r="J40" s="39">
        <f t="shared" si="1"/>
        <v>1433.85</v>
      </c>
      <c r="K40" s="1"/>
      <c r="L40" s="1"/>
    </row>
    <row r="41" spans="1:12" ht="31.5" customHeight="1" x14ac:dyDescent="0.25">
      <c r="A41" s="32">
        <v>9</v>
      </c>
      <c r="B41" s="33" t="s">
        <v>51</v>
      </c>
      <c r="C41" s="32" t="s">
        <v>19</v>
      </c>
      <c r="D41" s="32">
        <v>4</v>
      </c>
      <c r="E41" s="40">
        <v>21</v>
      </c>
      <c r="F41" s="42">
        <v>549.09</v>
      </c>
      <c r="G41" s="43"/>
      <c r="H41" s="32"/>
      <c r="I41" s="38">
        <f t="shared" si="0"/>
        <v>2196.36</v>
      </c>
      <c r="J41" s="39">
        <f t="shared" si="1"/>
        <v>2657.6</v>
      </c>
      <c r="K41" s="1"/>
      <c r="L41" s="1"/>
    </row>
    <row r="42" spans="1:12" ht="31.5" customHeight="1" x14ac:dyDescent="0.25">
      <c r="A42" s="32">
        <v>10</v>
      </c>
      <c r="B42" s="33" t="s">
        <v>52</v>
      </c>
      <c r="C42" s="32" t="s">
        <v>19</v>
      </c>
      <c r="D42" s="32">
        <v>4</v>
      </c>
      <c r="E42" s="40">
        <v>21</v>
      </c>
      <c r="F42" s="42">
        <v>370.57</v>
      </c>
      <c r="G42" s="43"/>
      <c r="H42" s="32"/>
      <c r="I42" s="38">
        <f t="shared" si="0"/>
        <v>1482.28</v>
      </c>
      <c r="J42" s="39">
        <f t="shared" si="1"/>
        <v>1793.56</v>
      </c>
      <c r="K42" s="1"/>
      <c r="L42" s="1"/>
    </row>
    <row r="43" spans="1:12" ht="31.5" customHeight="1" x14ac:dyDescent="0.25">
      <c r="A43" s="32">
        <v>11</v>
      </c>
      <c r="B43" s="35" t="s">
        <v>53</v>
      </c>
      <c r="C43" s="32" t="s">
        <v>19</v>
      </c>
      <c r="D43" s="34">
        <v>20</v>
      </c>
      <c r="E43" s="40">
        <v>21</v>
      </c>
      <c r="F43" s="42">
        <v>601.21</v>
      </c>
      <c r="G43" s="43"/>
      <c r="H43" s="32"/>
      <c r="I43" s="38">
        <f t="shared" si="0"/>
        <v>12024.2</v>
      </c>
      <c r="J43" s="39">
        <f t="shared" si="1"/>
        <v>14549.28</v>
      </c>
      <c r="K43" s="1"/>
      <c r="L43" s="1"/>
    </row>
    <row r="44" spans="1:12" ht="31.5" customHeight="1" x14ac:dyDescent="0.25">
      <c r="A44" s="32">
        <v>12</v>
      </c>
      <c r="B44" s="33" t="s">
        <v>54</v>
      </c>
      <c r="C44" s="32" t="s">
        <v>19</v>
      </c>
      <c r="D44" s="32">
        <v>20</v>
      </c>
      <c r="E44" s="40">
        <v>21</v>
      </c>
      <c r="F44" s="42">
        <v>187.22</v>
      </c>
      <c r="G44" s="43"/>
      <c r="H44" s="32"/>
      <c r="I44" s="38">
        <f t="shared" si="0"/>
        <v>3744.4</v>
      </c>
      <c r="J44" s="39">
        <f t="shared" si="1"/>
        <v>4530.72</v>
      </c>
      <c r="K44" s="1"/>
      <c r="L44" s="1"/>
    </row>
    <row r="45" spans="1:12" ht="31.5" customHeight="1" x14ac:dyDescent="0.25">
      <c r="A45" s="32">
        <v>13</v>
      </c>
      <c r="B45" s="33" t="s">
        <v>55</v>
      </c>
      <c r="C45" s="32" t="s">
        <v>19</v>
      </c>
      <c r="D45" s="32">
        <v>2</v>
      </c>
      <c r="E45" s="40">
        <v>21</v>
      </c>
      <c r="F45" s="42">
        <v>56.93</v>
      </c>
      <c r="G45" s="43"/>
      <c r="H45" s="32"/>
      <c r="I45" s="38">
        <f t="shared" si="0"/>
        <v>113.86</v>
      </c>
      <c r="J45" s="39">
        <f t="shared" si="1"/>
        <v>137.77000000000001</v>
      </c>
      <c r="K45" s="1"/>
      <c r="L45" s="1"/>
    </row>
    <row r="46" spans="1:12" ht="31.5" customHeight="1" x14ac:dyDescent="0.25">
      <c r="A46" s="32">
        <v>14</v>
      </c>
      <c r="B46" s="33" t="s">
        <v>56</v>
      </c>
      <c r="C46" s="32" t="s">
        <v>19</v>
      </c>
      <c r="D46" s="32">
        <v>10</v>
      </c>
      <c r="E46" s="40">
        <v>21</v>
      </c>
      <c r="F46" s="42">
        <v>738.23</v>
      </c>
      <c r="G46" s="43"/>
      <c r="H46" s="32"/>
      <c r="I46" s="38">
        <f t="shared" si="0"/>
        <v>7382.3</v>
      </c>
      <c r="J46" s="39">
        <f t="shared" si="1"/>
        <v>8932.58</v>
      </c>
      <c r="K46" s="1"/>
      <c r="L46" s="1"/>
    </row>
    <row r="47" spans="1:12" ht="31.5" customHeight="1" x14ac:dyDescent="0.25">
      <c r="A47" s="32">
        <v>15</v>
      </c>
      <c r="B47" s="33" t="s">
        <v>57</v>
      </c>
      <c r="C47" s="32" t="s">
        <v>19</v>
      </c>
      <c r="D47" s="32">
        <v>2</v>
      </c>
      <c r="E47" s="40">
        <v>21</v>
      </c>
      <c r="F47" s="42">
        <v>503.75</v>
      </c>
      <c r="G47" s="43"/>
      <c r="H47" s="32"/>
      <c r="I47" s="38">
        <f t="shared" si="0"/>
        <v>1007.5</v>
      </c>
      <c r="J47" s="39">
        <f t="shared" si="1"/>
        <v>1219.08</v>
      </c>
      <c r="K47" s="1"/>
      <c r="L47" s="1"/>
    </row>
    <row r="48" spans="1:12" ht="31.5" customHeight="1" x14ac:dyDescent="0.25">
      <c r="A48" s="32">
        <v>16</v>
      </c>
      <c r="B48" s="33" t="s">
        <v>58</v>
      </c>
      <c r="C48" s="32" t="s">
        <v>19</v>
      </c>
      <c r="D48" s="32">
        <v>2</v>
      </c>
      <c r="E48" s="40">
        <v>21</v>
      </c>
      <c r="F48" s="42">
        <v>302.05</v>
      </c>
      <c r="G48" s="43"/>
      <c r="H48" s="32"/>
      <c r="I48" s="38">
        <f t="shared" si="0"/>
        <v>604.1</v>
      </c>
      <c r="J48" s="39">
        <f t="shared" si="1"/>
        <v>730.96</v>
      </c>
      <c r="K48" s="1"/>
      <c r="L48" s="1"/>
    </row>
    <row r="49" spans="1:12" ht="31.5" customHeight="1" x14ac:dyDescent="0.25">
      <c r="A49" s="32">
        <v>17</v>
      </c>
      <c r="B49" s="33" t="s">
        <v>59</v>
      </c>
      <c r="C49" s="32" t="s">
        <v>19</v>
      </c>
      <c r="D49" s="32">
        <v>1</v>
      </c>
      <c r="E49" s="40">
        <v>21</v>
      </c>
      <c r="F49" s="42">
        <v>9650</v>
      </c>
      <c r="G49" s="43"/>
      <c r="H49" s="32"/>
      <c r="I49" s="38">
        <f t="shared" si="0"/>
        <v>9650</v>
      </c>
      <c r="J49" s="39">
        <f t="shared" si="1"/>
        <v>11676.5</v>
      </c>
      <c r="K49" s="1"/>
      <c r="L49" s="1"/>
    </row>
    <row r="50" spans="1:12" ht="31.5" customHeight="1" x14ac:dyDescent="0.25">
      <c r="A50" s="32">
        <v>18</v>
      </c>
      <c r="B50" s="36" t="s">
        <v>60</v>
      </c>
      <c r="C50" s="32" t="s">
        <v>19</v>
      </c>
      <c r="D50" s="32">
        <v>14</v>
      </c>
      <c r="E50" s="40">
        <v>21</v>
      </c>
      <c r="F50" s="42">
        <v>117.8</v>
      </c>
      <c r="G50" s="43"/>
      <c r="H50" s="32"/>
      <c r="I50" s="38">
        <f t="shared" si="0"/>
        <v>1649.2</v>
      </c>
      <c r="J50" s="39">
        <f t="shared" si="1"/>
        <v>1995.53</v>
      </c>
      <c r="K50" s="1"/>
      <c r="L50" s="1"/>
    </row>
    <row r="51" spans="1:12" ht="31.5" customHeight="1" x14ac:dyDescent="0.25">
      <c r="A51" s="32">
        <v>19</v>
      </c>
      <c r="B51" s="33" t="s">
        <v>61</v>
      </c>
      <c r="C51" s="32" t="s">
        <v>19</v>
      </c>
      <c r="D51" s="32">
        <v>16</v>
      </c>
      <c r="E51" s="40">
        <v>21</v>
      </c>
      <c r="F51" s="42">
        <v>762.35</v>
      </c>
      <c r="G51" s="43"/>
      <c r="H51" s="32"/>
      <c r="I51" s="38">
        <f t="shared" si="0"/>
        <v>12197.6</v>
      </c>
      <c r="J51" s="39">
        <f t="shared" si="1"/>
        <v>14759.1</v>
      </c>
      <c r="K51" s="1"/>
      <c r="L51" s="1"/>
    </row>
    <row r="52" spans="1:12" ht="31.5" customHeight="1" x14ac:dyDescent="0.25">
      <c r="A52" s="32">
        <v>20</v>
      </c>
      <c r="B52" s="33" t="s">
        <v>62</v>
      </c>
      <c r="C52" s="32" t="s">
        <v>19</v>
      </c>
      <c r="D52" s="32">
        <v>15</v>
      </c>
      <c r="E52" s="40">
        <v>21</v>
      </c>
      <c r="F52" s="42">
        <v>46.32</v>
      </c>
      <c r="G52" s="43"/>
      <c r="H52" s="32"/>
      <c r="I52" s="38">
        <f t="shared" si="0"/>
        <v>694.8</v>
      </c>
      <c r="J52" s="39">
        <f t="shared" si="1"/>
        <v>840.71</v>
      </c>
      <c r="K52" s="1"/>
      <c r="L52" s="1"/>
    </row>
    <row r="53" spans="1:12" ht="31.5" customHeight="1" x14ac:dyDescent="0.25">
      <c r="A53" s="32">
        <v>21</v>
      </c>
      <c r="B53" s="33" t="s">
        <v>63</v>
      </c>
      <c r="C53" s="32" t="s">
        <v>19</v>
      </c>
      <c r="D53" s="32">
        <v>20</v>
      </c>
      <c r="E53" s="40">
        <v>21</v>
      </c>
      <c r="F53" s="42">
        <v>144.80000000000001</v>
      </c>
      <c r="G53" s="43"/>
      <c r="H53" s="32"/>
      <c r="I53" s="38">
        <f t="shared" si="0"/>
        <v>2896</v>
      </c>
      <c r="J53" s="39">
        <f t="shared" si="1"/>
        <v>3504.16</v>
      </c>
      <c r="K53" s="1"/>
      <c r="L53" s="1"/>
    </row>
    <row r="54" spans="1:12" ht="31.5" customHeight="1" x14ac:dyDescent="0.25">
      <c r="A54" s="32">
        <v>22</v>
      </c>
      <c r="B54" s="33" t="s">
        <v>64</v>
      </c>
      <c r="C54" s="32" t="s">
        <v>19</v>
      </c>
      <c r="D54" s="32">
        <v>2</v>
      </c>
      <c r="E54" s="40">
        <v>21</v>
      </c>
      <c r="F54" s="42">
        <v>1445.51</v>
      </c>
      <c r="G54" s="43"/>
      <c r="H54" s="32"/>
      <c r="I54" s="38">
        <f t="shared" si="0"/>
        <v>2891.02</v>
      </c>
      <c r="J54" s="39">
        <f t="shared" si="1"/>
        <v>3498.13</v>
      </c>
      <c r="K54" s="1"/>
      <c r="L54" s="1"/>
    </row>
    <row r="55" spans="1:12" ht="31.5" customHeight="1" x14ac:dyDescent="0.25">
      <c r="A55" s="32">
        <v>23</v>
      </c>
      <c r="B55" s="33" t="s">
        <v>65</v>
      </c>
      <c r="C55" s="32" t="s">
        <v>19</v>
      </c>
      <c r="D55" s="32">
        <v>20</v>
      </c>
      <c r="E55" s="40">
        <v>21</v>
      </c>
      <c r="F55" s="42">
        <v>164.07</v>
      </c>
      <c r="G55" s="43"/>
      <c r="H55" s="32"/>
      <c r="I55" s="38">
        <f t="shared" si="0"/>
        <v>3281.4</v>
      </c>
      <c r="J55" s="39">
        <f t="shared" si="1"/>
        <v>3970.49</v>
      </c>
      <c r="K55" s="1"/>
      <c r="L55" s="1"/>
    </row>
    <row r="56" spans="1:12" ht="31.5" customHeight="1" x14ac:dyDescent="0.25">
      <c r="A56" s="32">
        <v>24</v>
      </c>
      <c r="B56" s="36" t="s">
        <v>66</v>
      </c>
      <c r="C56" s="32" t="s">
        <v>19</v>
      </c>
      <c r="D56" s="37">
        <v>9</v>
      </c>
      <c r="E56" s="40">
        <v>21</v>
      </c>
      <c r="F56" s="42">
        <v>275.04000000000002</v>
      </c>
      <c r="G56" s="43"/>
      <c r="H56" s="32"/>
      <c r="I56" s="38">
        <f t="shared" si="0"/>
        <v>2475.36</v>
      </c>
      <c r="J56" s="39">
        <f t="shared" si="1"/>
        <v>2995.19</v>
      </c>
      <c r="K56" s="1"/>
      <c r="L56" s="1"/>
    </row>
    <row r="57" spans="1:12" ht="31.5" customHeight="1" x14ac:dyDescent="0.25">
      <c r="A57" s="32">
        <v>25</v>
      </c>
      <c r="B57" s="33" t="s">
        <v>67</v>
      </c>
      <c r="C57" s="32" t="s">
        <v>19</v>
      </c>
      <c r="D57" s="32">
        <v>4</v>
      </c>
      <c r="E57" s="40">
        <v>21</v>
      </c>
      <c r="F57" s="42">
        <v>714.11</v>
      </c>
      <c r="G57" s="43"/>
      <c r="H57" s="32"/>
      <c r="I57" s="38">
        <f t="shared" si="0"/>
        <v>2856.44</v>
      </c>
      <c r="J57" s="39">
        <f t="shared" si="1"/>
        <v>3456.29</v>
      </c>
      <c r="K57" s="1"/>
      <c r="L57" s="1"/>
    </row>
    <row r="58" spans="1:12" ht="16.5" customHeight="1" x14ac:dyDescent="0.25">
      <c r="A58" s="86" t="s">
        <v>8</v>
      </c>
      <c r="B58" s="86"/>
      <c r="C58" s="86"/>
      <c r="D58" s="86"/>
      <c r="E58" s="86"/>
      <c r="F58" s="86"/>
      <c r="G58" s="86"/>
      <c r="H58" s="23"/>
      <c r="I58" s="41">
        <f>ROUND(SUM(I33:I57),2)</f>
        <v>88295.57</v>
      </c>
      <c r="J58" s="41">
        <f>ROUND(SUM(J33:J57),2)</f>
        <v>106837.64</v>
      </c>
      <c r="K58" s="1"/>
      <c r="L58" s="1"/>
    </row>
    <row r="59" spans="1:12" ht="12" customHeight="1" x14ac:dyDescent="0.25">
      <c r="A59" s="24"/>
      <c r="B59" s="24"/>
      <c r="C59" s="24"/>
      <c r="D59" s="24"/>
      <c r="E59" s="24"/>
      <c r="F59" s="24"/>
      <c r="G59" s="24"/>
      <c r="H59" s="24"/>
      <c r="I59" s="25"/>
      <c r="J59" s="25"/>
      <c r="K59" s="1"/>
      <c r="L59" s="1"/>
    </row>
    <row r="60" spans="1:12" ht="54" customHeight="1" x14ac:dyDescent="0.25">
      <c r="A60" s="99" t="s">
        <v>68</v>
      </c>
      <c r="B60" s="99"/>
      <c r="C60" s="99"/>
      <c r="D60" s="99"/>
      <c r="E60" s="99"/>
      <c r="F60" s="99"/>
      <c r="G60" s="99"/>
      <c r="H60" s="99"/>
      <c r="I60" s="99"/>
      <c r="J60" s="99"/>
      <c r="K60" s="1"/>
      <c r="L60" s="12"/>
    </row>
    <row r="61" spans="1:12" ht="33" customHeight="1" x14ac:dyDescent="0.25">
      <c r="A61" s="100" t="s">
        <v>32</v>
      </c>
      <c r="B61" s="100"/>
      <c r="C61" s="100"/>
      <c r="D61" s="100"/>
      <c r="E61" s="100"/>
      <c r="F61" s="100"/>
      <c r="G61" s="100"/>
      <c r="H61" s="100"/>
      <c r="I61" s="100"/>
      <c r="J61" s="100"/>
      <c r="K61" s="1"/>
      <c r="L61" s="1"/>
    </row>
    <row r="62" spans="1:12" ht="20.25" customHeight="1" x14ac:dyDescent="0.25">
      <c r="A62" s="101" t="s">
        <v>33</v>
      </c>
      <c r="B62" s="101"/>
      <c r="C62" s="101"/>
      <c r="D62" s="101"/>
      <c r="E62" s="101"/>
      <c r="F62" s="101"/>
      <c r="G62" s="101"/>
      <c r="H62" s="101"/>
      <c r="I62" s="101"/>
      <c r="J62" s="101"/>
      <c r="K62" s="1"/>
      <c r="L62" s="1"/>
    </row>
    <row r="63" spans="1:12" ht="34.5" customHeight="1" x14ac:dyDescent="0.25">
      <c r="A63" s="99" t="s">
        <v>34</v>
      </c>
      <c r="B63" s="99"/>
      <c r="C63" s="99"/>
      <c r="D63" s="99"/>
      <c r="E63" s="99"/>
      <c r="F63" s="99"/>
      <c r="G63" s="99"/>
      <c r="H63" s="99"/>
      <c r="I63" s="99"/>
      <c r="J63" s="99"/>
      <c r="K63" s="1"/>
      <c r="L63" s="1"/>
    </row>
    <row r="64" spans="1:12" ht="24.75" customHeight="1" x14ac:dyDescent="0.25">
      <c r="A64" s="101" t="s">
        <v>35</v>
      </c>
      <c r="B64" s="101"/>
      <c r="C64" s="101"/>
      <c r="D64" s="101"/>
      <c r="E64" s="101"/>
      <c r="F64" s="101"/>
      <c r="G64" s="101"/>
      <c r="H64" s="101"/>
      <c r="I64" s="101"/>
      <c r="J64" s="101"/>
      <c r="K64" s="1"/>
      <c r="L64" s="1"/>
    </row>
    <row r="65" spans="1:12" ht="51" customHeight="1" x14ac:dyDescent="0.25">
      <c r="A65" s="99" t="s">
        <v>36</v>
      </c>
      <c r="B65" s="99"/>
      <c r="C65" s="99"/>
      <c r="D65" s="99"/>
      <c r="E65" s="99"/>
      <c r="F65" s="99"/>
      <c r="G65" s="99"/>
      <c r="H65" s="99"/>
      <c r="I65" s="99"/>
      <c r="J65" s="99"/>
      <c r="K65" s="1"/>
      <c r="L65" s="1"/>
    </row>
    <row r="66" spans="1:12" ht="21.75" customHeight="1" x14ac:dyDescent="0.25">
      <c r="A66" s="92" t="s">
        <v>37</v>
      </c>
      <c r="B66" s="92"/>
      <c r="C66" s="92"/>
      <c r="D66" s="92"/>
      <c r="E66" s="92"/>
      <c r="F66" s="92"/>
      <c r="G66" s="92"/>
      <c r="H66" s="92"/>
      <c r="I66" s="92"/>
      <c r="J66" s="15"/>
      <c r="K66" s="3"/>
      <c r="L66" s="3"/>
    </row>
    <row r="67" spans="1:12" ht="76.5" customHeight="1" x14ac:dyDescent="0.25">
      <c r="A67" s="26" t="s">
        <v>12</v>
      </c>
      <c r="B67" s="98" t="s">
        <v>17</v>
      </c>
      <c r="C67" s="98"/>
      <c r="D67" s="95" t="s">
        <v>29</v>
      </c>
      <c r="E67" s="96"/>
      <c r="F67" s="96"/>
      <c r="G67" s="96"/>
      <c r="H67" s="96"/>
      <c r="I67" s="96"/>
      <c r="J67" s="97"/>
      <c r="K67" s="3"/>
      <c r="L67" s="3"/>
    </row>
    <row r="68" spans="1:12" ht="15.75" customHeight="1" x14ac:dyDescent="0.25">
      <c r="A68" s="27"/>
      <c r="B68" s="64"/>
      <c r="C68" s="64"/>
      <c r="D68" s="87"/>
      <c r="E68" s="88"/>
      <c r="F68" s="88"/>
      <c r="G68" s="88"/>
      <c r="H68" s="88"/>
      <c r="I68" s="88"/>
      <c r="J68" s="89"/>
      <c r="K68" s="3"/>
      <c r="L68" s="3"/>
    </row>
    <row r="69" spans="1:12" ht="15.75" customHeight="1" x14ac:dyDescent="0.25">
      <c r="A69" s="27"/>
      <c r="B69" s="93"/>
      <c r="C69" s="94"/>
      <c r="D69" s="87"/>
      <c r="E69" s="88"/>
      <c r="F69" s="88"/>
      <c r="G69" s="88"/>
      <c r="H69" s="88"/>
      <c r="I69" s="88"/>
      <c r="J69" s="89"/>
      <c r="K69" s="3"/>
      <c r="L69" s="3"/>
    </row>
    <row r="70" spans="1:12" ht="15.75" customHeight="1" x14ac:dyDescent="0.25">
      <c r="A70" s="27"/>
      <c r="B70" s="91"/>
      <c r="C70" s="91"/>
      <c r="D70" s="87"/>
      <c r="E70" s="88"/>
      <c r="F70" s="88"/>
      <c r="G70" s="88"/>
      <c r="H70" s="88"/>
      <c r="I70" s="88"/>
      <c r="J70" s="89"/>
      <c r="K70" s="3"/>
      <c r="L70" s="3"/>
    </row>
    <row r="71" spans="1:12" ht="19.5" customHeight="1" x14ac:dyDescent="0.25">
      <c r="A71" s="90" t="s">
        <v>22</v>
      </c>
      <c r="B71" s="90"/>
      <c r="C71" s="90"/>
      <c r="D71" s="90"/>
      <c r="E71" s="90"/>
      <c r="F71" s="90"/>
      <c r="G71" s="90"/>
      <c r="H71" s="90"/>
      <c r="I71" s="90"/>
      <c r="J71" s="90"/>
      <c r="K71" s="3"/>
      <c r="L71" s="3"/>
    </row>
    <row r="72" spans="1:12" ht="15.75" customHeight="1" x14ac:dyDescent="0.25">
      <c r="A72" s="14"/>
      <c r="B72" s="30"/>
      <c r="C72" s="30"/>
      <c r="D72" s="30"/>
      <c r="E72" s="30"/>
      <c r="F72" s="30"/>
      <c r="G72" s="30"/>
      <c r="H72" s="30"/>
      <c r="I72" s="30"/>
      <c r="J72" s="15"/>
      <c r="K72" s="3"/>
      <c r="L72" s="3"/>
    </row>
    <row r="73" spans="1:12" ht="30.75" customHeight="1" x14ac:dyDescent="0.25">
      <c r="A73" s="56" t="s">
        <v>38</v>
      </c>
      <c r="B73" s="56"/>
      <c r="C73" s="56"/>
      <c r="D73" s="56"/>
      <c r="E73" s="56"/>
      <c r="F73" s="56"/>
      <c r="G73" s="56"/>
      <c r="H73" s="56"/>
      <c r="I73" s="56"/>
      <c r="J73" s="56"/>
      <c r="K73" s="11"/>
      <c r="L73" s="11"/>
    </row>
    <row r="74" spans="1:12" ht="31.5" customHeight="1" x14ac:dyDescent="0.25">
      <c r="A74" s="19" t="s">
        <v>4</v>
      </c>
      <c r="B74" s="102" t="s">
        <v>9</v>
      </c>
      <c r="C74" s="103"/>
      <c r="D74" s="103"/>
      <c r="E74" s="103"/>
      <c r="F74" s="103"/>
      <c r="G74" s="103"/>
      <c r="H74" s="103"/>
      <c r="I74" s="103"/>
      <c r="J74" s="104"/>
      <c r="K74" s="3"/>
      <c r="L74" s="2"/>
    </row>
    <row r="75" spans="1:12" ht="15.75" x14ac:dyDescent="0.25">
      <c r="A75" s="28">
        <v>1</v>
      </c>
      <c r="B75" s="65" t="s">
        <v>77</v>
      </c>
      <c r="C75" s="66"/>
      <c r="D75" s="66"/>
      <c r="E75" s="66"/>
      <c r="F75" s="66"/>
      <c r="G75" s="66"/>
      <c r="H75" s="66"/>
      <c r="I75" s="66"/>
      <c r="J75" s="67"/>
      <c r="K75" s="1"/>
      <c r="L75" s="1"/>
    </row>
    <row r="76" spans="1:12" ht="15.75" x14ac:dyDescent="0.25">
      <c r="A76" s="28"/>
      <c r="B76" s="65"/>
      <c r="C76" s="66"/>
      <c r="D76" s="66"/>
      <c r="E76" s="66"/>
      <c r="F76" s="66"/>
      <c r="G76" s="66"/>
      <c r="H76" s="66"/>
      <c r="I76" s="66"/>
      <c r="J76" s="67"/>
      <c r="K76" s="1"/>
      <c r="L76" s="1"/>
    </row>
    <row r="77" spans="1:12" ht="15.75" x14ac:dyDescent="0.25">
      <c r="A77" s="28"/>
      <c r="B77" s="65"/>
      <c r="C77" s="66"/>
      <c r="D77" s="66"/>
      <c r="E77" s="66"/>
      <c r="F77" s="66"/>
      <c r="G77" s="66"/>
      <c r="H77" s="66"/>
      <c r="I77" s="66"/>
      <c r="J77" s="67"/>
      <c r="K77" s="1"/>
      <c r="L77" s="1"/>
    </row>
    <row r="78" spans="1:12" ht="15.75" x14ac:dyDescent="0.25">
      <c r="A78" s="28"/>
      <c r="B78" s="65"/>
      <c r="C78" s="66"/>
      <c r="D78" s="66"/>
      <c r="E78" s="66"/>
      <c r="F78" s="66"/>
      <c r="G78" s="66"/>
      <c r="H78" s="66"/>
      <c r="I78" s="66"/>
      <c r="J78" s="67"/>
      <c r="K78" s="1"/>
      <c r="L78" s="1"/>
    </row>
    <row r="79" spans="1:12" ht="15.75" x14ac:dyDescent="0.25">
      <c r="A79" s="28"/>
      <c r="B79" s="65"/>
      <c r="C79" s="66"/>
      <c r="D79" s="66"/>
      <c r="E79" s="66"/>
      <c r="F79" s="66"/>
      <c r="G79" s="66"/>
      <c r="H79" s="66"/>
      <c r="I79" s="66"/>
      <c r="J79" s="67"/>
      <c r="K79" s="1"/>
      <c r="L79" s="1"/>
    </row>
    <row r="80" spans="1:12" ht="15.75" x14ac:dyDescent="0.25">
      <c r="A80" s="28"/>
      <c r="B80" s="65"/>
      <c r="C80" s="66"/>
      <c r="D80" s="66"/>
      <c r="E80" s="66"/>
      <c r="F80" s="66"/>
      <c r="G80" s="66"/>
      <c r="H80" s="66"/>
      <c r="I80" s="66"/>
      <c r="J80" s="67"/>
      <c r="K80" s="1"/>
      <c r="L80" s="1"/>
    </row>
    <row r="81" spans="1:12" ht="15.75" x14ac:dyDescent="0.25">
      <c r="A81" s="28"/>
      <c r="B81" s="65"/>
      <c r="C81" s="66"/>
      <c r="D81" s="66"/>
      <c r="E81" s="66"/>
      <c r="F81" s="66"/>
      <c r="G81" s="66"/>
      <c r="H81" s="66"/>
      <c r="I81" s="66"/>
      <c r="J81" s="67"/>
      <c r="K81" s="1"/>
      <c r="L81" s="1"/>
    </row>
    <row r="82" spans="1:12" ht="31.5" customHeight="1" x14ac:dyDescent="0.25">
      <c r="A82" s="108" t="s">
        <v>23</v>
      </c>
      <c r="B82" s="108"/>
      <c r="C82" s="108"/>
      <c r="D82" s="108"/>
      <c r="E82" s="108"/>
      <c r="F82" s="108"/>
      <c r="G82" s="108"/>
      <c r="H82" s="108"/>
      <c r="I82" s="108"/>
      <c r="J82" s="108"/>
      <c r="K82" s="3"/>
      <c r="L82" s="3"/>
    </row>
    <row r="83" spans="1:12" ht="15.75" x14ac:dyDescent="0.25">
      <c r="A83" s="13"/>
      <c r="B83" s="17"/>
      <c r="C83" s="17"/>
      <c r="D83" s="17"/>
      <c r="E83" s="17"/>
      <c r="F83" s="17"/>
      <c r="G83" s="17"/>
      <c r="H83" s="17"/>
      <c r="I83" s="17"/>
      <c r="J83" s="17"/>
      <c r="K83" s="10"/>
      <c r="L83" s="10"/>
    </row>
    <row r="84" spans="1:12" ht="15.75" x14ac:dyDescent="0.25">
      <c r="A84" s="64" t="s">
        <v>39</v>
      </c>
      <c r="B84" s="64"/>
      <c r="C84" s="64"/>
      <c r="D84" s="64"/>
      <c r="E84" s="64"/>
      <c r="F84" s="64"/>
      <c r="G84" s="64"/>
      <c r="H84" s="64"/>
      <c r="I84" s="64"/>
      <c r="J84" s="64"/>
      <c r="K84" s="1"/>
      <c r="L84" s="1"/>
    </row>
    <row r="85" spans="1:12" ht="31.5" customHeight="1" x14ac:dyDescent="0.25">
      <c r="A85" s="19" t="s">
        <v>4</v>
      </c>
      <c r="B85" s="60" t="s">
        <v>9</v>
      </c>
      <c r="C85" s="61"/>
      <c r="D85" s="61"/>
      <c r="E85" s="61"/>
      <c r="F85" s="61"/>
      <c r="G85" s="102" t="s">
        <v>10</v>
      </c>
      <c r="H85" s="103"/>
      <c r="I85" s="103"/>
      <c r="J85" s="104"/>
      <c r="K85" s="2"/>
      <c r="L85" s="2"/>
    </row>
    <row r="86" spans="1:12" ht="15.75" x14ac:dyDescent="0.25">
      <c r="A86" s="28">
        <v>1</v>
      </c>
      <c r="B86" s="63" t="s">
        <v>77</v>
      </c>
      <c r="C86" s="63"/>
      <c r="D86" s="63"/>
      <c r="E86" s="63"/>
      <c r="F86" s="63"/>
      <c r="G86" s="105">
        <v>1</v>
      </c>
      <c r="H86" s="106"/>
      <c r="I86" s="106"/>
      <c r="J86" s="107"/>
      <c r="K86" s="1"/>
      <c r="L86" s="1"/>
    </row>
    <row r="87" spans="1:12" ht="15.75" x14ac:dyDescent="0.25">
      <c r="A87" s="28">
        <v>2</v>
      </c>
      <c r="B87" s="50" t="s">
        <v>78</v>
      </c>
      <c r="C87" s="51"/>
      <c r="D87" s="51"/>
      <c r="E87" s="51"/>
      <c r="F87" s="52"/>
      <c r="G87" s="105">
        <v>1</v>
      </c>
      <c r="H87" s="106"/>
      <c r="I87" s="106"/>
      <c r="J87" s="107"/>
      <c r="K87" s="1"/>
      <c r="L87" s="1"/>
    </row>
    <row r="88" spans="1:12" ht="15.75" x14ac:dyDescent="0.25">
      <c r="A88" s="28"/>
      <c r="B88" s="50"/>
      <c r="C88" s="51"/>
      <c r="D88" s="51"/>
      <c r="E88" s="51"/>
      <c r="F88" s="52"/>
      <c r="G88" s="46"/>
      <c r="H88" s="47"/>
      <c r="I88" s="47"/>
      <c r="J88" s="48"/>
      <c r="K88" s="1"/>
      <c r="L88" s="1"/>
    </row>
    <row r="89" spans="1:12" ht="15.75" x14ac:dyDescent="0.25">
      <c r="A89" s="28"/>
      <c r="B89" s="50"/>
      <c r="C89" s="51"/>
      <c r="D89" s="51"/>
      <c r="E89" s="51"/>
      <c r="F89" s="52"/>
      <c r="G89" s="46"/>
      <c r="H89" s="47"/>
      <c r="I89" s="47"/>
      <c r="J89" s="48"/>
      <c r="K89" s="1"/>
      <c r="L89" s="1"/>
    </row>
    <row r="90" spans="1:12" ht="15.75" x14ac:dyDescent="0.25">
      <c r="A90" s="28"/>
      <c r="B90" s="50"/>
      <c r="C90" s="51"/>
      <c r="D90" s="51"/>
      <c r="E90" s="51"/>
      <c r="F90" s="52"/>
      <c r="G90" s="46"/>
      <c r="H90" s="47"/>
      <c r="I90" s="47"/>
      <c r="J90" s="48"/>
      <c r="K90" s="1"/>
      <c r="L90" s="1"/>
    </row>
    <row r="91" spans="1:12" ht="15.75" x14ac:dyDescent="0.25">
      <c r="A91" s="28"/>
      <c r="B91" s="50"/>
      <c r="C91" s="51"/>
      <c r="D91" s="51"/>
      <c r="E91" s="51"/>
      <c r="F91" s="52"/>
      <c r="G91" s="46"/>
      <c r="H91" s="47"/>
      <c r="I91" s="47"/>
      <c r="J91" s="48"/>
      <c r="K91" s="1"/>
      <c r="L91" s="1"/>
    </row>
    <row r="92" spans="1:12" ht="15.75" x14ac:dyDescent="0.25">
      <c r="A92" s="28"/>
      <c r="B92" s="50"/>
      <c r="C92" s="51"/>
      <c r="D92" s="51"/>
      <c r="E92" s="51"/>
      <c r="F92" s="52"/>
      <c r="G92" s="46"/>
      <c r="H92" s="47"/>
      <c r="I92" s="47"/>
      <c r="J92" s="48"/>
      <c r="K92" s="1"/>
      <c r="L92" s="1"/>
    </row>
    <row r="93" spans="1:12" ht="15.75" x14ac:dyDescent="0.25">
      <c r="A93" s="28"/>
      <c r="B93" s="50"/>
      <c r="C93" s="51"/>
      <c r="D93" s="51"/>
      <c r="E93" s="51"/>
      <c r="F93" s="52"/>
      <c r="G93" s="46"/>
      <c r="H93" s="47"/>
      <c r="I93" s="47"/>
      <c r="J93" s="48"/>
      <c r="K93" s="1"/>
      <c r="L93" s="1"/>
    </row>
    <row r="94" spans="1:12" ht="15.75" x14ac:dyDescent="0.25">
      <c r="A94" s="28"/>
      <c r="B94" s="50"/>
      <c r="C94" s="51"/>
      <c r="D94" s="51"/>
      <c r="E94" s="51"/>
      <c r="F94" s="52"/>
      <c r="G94" s="46"/>
      <c r="H94" s="47"/>
      <c r="I94" s="47"/>
      <c r="J94" s="48"/>
      <c r="K94" s="1"/>
      <c r="L94" s="1"/>
    </row>
    <row r="95" spans="1:12" ht="15.75" x14ac:dyDescent="0.25">
      <c r="A95" s="28"/>
      <c r="B95" s="50"/>
      <c r="C95" s="51"/>
      <c r="D95" s="51"/>
      <c r="E95" s="51"/>
      <c r="F95" s="52"/>
      <c r="G95" s="46"/>
      <c r="H95" s="47"/>
      <c r="I95" s="47"/>
      <c r="J95" s="48"/>
      <c r="K95" s="1"/>
      <c r="L95" s="1"/>
    </row>
    <row r="96" spans="1:12" ht="15.75" x14ac:dyDescent="0.25">
      <c r="A96" s="28"/>
      <c r="B96" s="50"/>
      <c r="C96" s="51"/>
      <c r="D96" s="51"/>
      <c r="E96" s="51"/>
      <c r="F96" s="52"/>
      <c r="G96" s="46"/>
      <c r="H96" s="47"/>
      <c r="I96" s="47"/>
      <c r="J96" s="48"/>
      <c r="K96" s="1"/>
      <c r="L96" s="1"/>
    </row>
    <row r="97" spans="1:12" ht="15.75" x14ac:dyDescent="0.25">
      <c r="A97" s="28"/>
      <c r="B97" s="50"/>
      <c r="C97" s="51"/>
      <c r="D97" s="51"/>
      <c r="E97" s="51"/>
      <c r="F97" s="52"/>
      <c r="G97" s="46"/>
      <c r="H97" s="47"/>
      <c r="I97" s="47"/>
      <c r="J97" s="48"/>
      <c r="K97" s="1"/>
      <c r="L97" s="1"/>
    </row>
    <row r="98" spans="1:12" ht="15.75" x14ac:dyDescent="0.25">
      <c r="A98" s="28"/>
      <c r="B98" s="50"/>
      <c r="C98" s="51"/>
      <c r="D98" s="51"/>
      <c r="E98" s="51"/>
      <c r="F98" s="52"/>
      <c r="G98" s="46"/>
      <c r="H98" s="47"/>
      <c r="I98" s="47"/>
      <c r="J98" s="48"/>
      <c r="K98" s="1"/>
      <c r="L98" s="1"/>
    </row>
    <row r="99" spans="1:12" ht="15.75" x14ac:dyDescent="0.25">
      <c r="A99" s="28"/>
      <c r="B99" s="50"/>
      <c r="C99" s="51"/>
      <c r="D99" s="51"/>
      <c r="E99" s="51"/>
      <c r="F99" s="52"/>
      <c r="G99" s="46"/>
      <c r="H99" s="47"/>
      <c r="I99" s="47"/>
      <c r="J99" s="48"/>
      <c r="K99" s="1"/>
      <c r="L99" s="1"/>
    </row>
    <row r="100" spans="1:12" ht="15.75" x14ac:dyDescent="0.25">
      <c r="A100" s="28"/>
      <c r="B100" s="50"/>
      <c r="C100" s="51"/>
      <c r="D100" s="51"/>
      <c r="E100" s="51"/>
      <c r="F100" s="52"/>
      <c r="G100" s="46"/>
      <c r="H100" s="47"/>
      <c r="I100" s="47"/>
      <c r="J100" s="48"/>
      <c r="K100" s="1"/>
      <c r="L100" s="1"/>
    </row>
    <row r="101" spans="1:12" ht="15.75" x14ac:dyDescent="0.25">
      <c r="A101" s="28"/>
      <c r="B101" s="50"/>
      <c r="C101" s="51"/>
      <c r="D101" s="51"/>
      <c r="E101" s="51"/>
      <c r="F101" s="52"/>
      <c r="G101" s="46"/>
      <c r="H101" s="47"/>
      <c r="I101" s="47"/>
      <c r="J101" s="48"/>
      <c r="K101" s="1"/>
      <c r="L101" s="1"/>
    </row>
    <row r="102" spans="1:12" ht="15.75" x14ac:dyDescent="0.25">
      <c r="A102" s="28"/>
      <c r="B102" s="50"/>
      <c r="C102" s="51"/>
      <c r="D102" s="51"/>
      <c r="E102" s="51"/>
      <c r="F102" s="52"/>
      <c r="G102" s="46"/>
      <c r="H102" s="47"/>
      <c r="I102" s="47"/>
      <c r="J102" s="48"/>
      <c r="K102" s="1"/>
      <c r="L102" s="1"/>
    </row>
    <row r="103" spans="1:12" ht="15.75" x14ac:dyDescent="0.25">
      <c r="A103" s="28"/>
      <c r="B103" s="63"/>
      <c r="C103" s="63"/>
      <c r="D103" s="63"/>
      <c r="E103" s="63"/>
      <c r="F103" s="63"/>
      <c r="G103" s="46"/>
      <c r="H103" s="47"/>
      <c r="I103" s="47"/>
      <c r="J103" s="48"/>
      <c r="K103" s="1"/>
      <c r="L103" s="1"/>
    </row>
    <row r="104" spans="1:12" ht="15.75" x14ac:dyDescent="0.25">
      <c r="A104" s="28"/>
      <c r="B104" s="63"/>
      <c r="C104" s="63"/>
      <c r="D104" s="63"/>
      <c r="E104" s="63"/>
      <c r="F104" s="63"/>
      <c r="G104" s="46"/>
      <c r="H104" s="47"/>
      <c r="I104" s="47"/>
      <c r="J104" s="48"/>
      <c r="K104" s="1"/>
      <c r="L104" s="1"/>
    </row>
    <row r="105" spans="1:12" ht="15.75" x14ac:dyDescent="0.25">
      <c r="A105" s="28"/>
      <c r="B105" s="63"/>
      <c r="C105" s="63"/>
      <c r="D105" s="63"/>
      <c r="E105" s="63"/>
      <c r="F105" s="63"/>
      <c r="G105" s="46"/>
      <c r="H105" s="47"/>
      <c r="I105" s="47"/>
      <c r="J105" s="48"/>
      <c r="K105" s="1"/>
      <c r="L105" s="1"/>
    </row>
    <row r="106" spans="1:12" ht="15.75" x14ac:dyDescent="0.25">
      <c r="A106" s="28"/>
      <c r="B106" s="63"/>
      <c r="C106" s="63"/>
      <c r="D106" s="63"/>
      <c r="E106" s="63"/>
      <c r="F106" s="63"/>
      <c r="G106" s="46"/>
      <c r="H106" s="47"/>
      <c r="I106" s="47"/>
      <c r="J106" s="48"/>
      <c r="K106" s="1"/>
      <c r="L106" s="1"/>
    </row>
    <row r="107" spans="1:12" ht="15.75" x14ac:dyDescent="0.25">
      <c r="A107" s="28"/>
      <c r="B107" s="63"/>
      <c r="C107" s="63"/>
      <c r="D107" s="63"/>
      <c r="E107" s="63"/>
      <c r="F107" s="63"/>
      <c r="G107" s="46"/>
      <c r="H107" s="47"/>
      <c r="I107" s="47"/>
      <c r="J107" s="48"/>
      <c r="K107" s="1"/>
      <c r="L107" s="1"/>
    </row>
    <row r="108" spans="1:12" ht="15.75" x14ac:dyDescent="0.25">
      <c r="A108" s="28"/>
      <c r="B108" s="63"/>
      <c r="C108" s="63"/>
      <c r="D108" s="63"/>
      <c r="E108" s="63"/>
      <c r="F108" s="63"/>
      <c r="G108" s="46"/>
      <c r="H108" s="47"/>
      <c r="I108" s="47"/>
      <c r="J108" s="48"/>
      <c r="K108" s="1"/>
      <c r="L108" s="1"/>
    </row>
    <row r="109" spans="1:12" ht="15.75" x14ac:dyDescent="0.25">
      <c r="A109" s="28"/>
      <c r="B109" s="63"/>
      <c r="C109" s="63"/>
      <c r="D109" s="63"/>
      <c r="E109" s="63"/>
      <c r="F109" s="63"/>
      <c r="G109" s="46"/>
      <c r="H109" s="47"/>
      <c r="I109" s="47"/>
      <c r="J109" s="48"/>
      <c r="K109" s="1"/>
      <c r="L109" s="1"/>
    </row>
    <row r="110" spans="1:12" ht="15.75" x14ac:dyDescent="0.25">
      <c r="A110" s="28"/>
      <c r="B110" s="63"/>
      <c r="C110" s="63"/>
      <c r="D110" s="63"/>
      <c r="E110" s="63"/>
      <c r="F110" s="63"/>
      <c r="G110" s="50"/>
      <c r="H110" s="51"/>
      <c r="I110" s="51"/>
      <c r="J110" s="52"/>
      <c r="K110" s="1"/>
      <c r="L110" s="1"/>
    </row>
    <row r="111" spans="1:12" ht="15.75" x14ac:dyDescent="0.25">
      <c r="A111" s="13"/>
      <c r="B111" s="29"/>
      <c r="C111" s="13"/>
      <c r="D111" s="62"/>
      <c r="E111" s="62"/>
      <c r="F111" s="13"/>
      <c r="G111" s="62"/>
      <c r="H111" s="62"/>
      <c r="I111" s="62"/>
      <c r="J111" s="13"/>
      <c r="K111" s="1"/>
      <c r="L111" s="1"/>
    </row>
    <row r="112" spans="1:12" ht="15" customHeight="1" x14ac:dyDescent="0.25">
      <c r="A112" s="59" t="s">
        <v>30</v>
      </c>
      <c r="B112" s="59"/>
      <c r="C112" s="59"/>
      <c r="D112" s="59"/>
      <c r="E112" s="59"/>
      <c r="F112" s="59"/>
      <c r="G112" s="59"/>
      <c r="H112" s="59"/>
      <c r="I112" s="59"/>
      <c r="J112" s="59"/>
      <c r="K112" s="4"/>
      <c r="L112" s="4"/>
    </row>
    <row r="113" spans="1:10" ht="95.25" customHeight="1" x14ac:dyDescent="0.25">
      <c r="A113" s="49" t="s">
        <v>40</v>
      </c>
      <c r="B113" s="49"/>
      <c r="C113" s="49"/>
      <c r="D113" s="49"/>
      <c r="E113" s="49"/>
      <c r="F113" s="49"/>
      <c r="G113" s="49"/>
      <c r="H113" s="49"/>
      <c r="I113" s="49"/>
      <c r="J113" s="49"/>
    </row>
    <row r="114" spans="1:10" ht="239.25" customHeight="1" x14ac:dyDescent="0.25">
      <c r="A114" s="57" t="s">
        <v>41</v>
      </c>
      <c r="B114" s="58"/>
      <c r="C114" s="58"/>
      <c r="D114" s="58"/>
      <c r="E114" s="58"/>
      <c r="F114" s="58"/>
      <c r="G114" s="58"/>
      <c r="H114" s="58"/>
      <c r="I114" s="58"/>
      <c r="J114" s="58"/>
    </row>
  </sheetData>
  <sheetProtection algorithmName="SHA-512" hashValue="o8M00dr75Yq8CYd0bQ4j/60irDdyhDbWjbhK322ky8zXQwRQs9fRtYea4gSZpOVtMJ0AoRBiUaNaiIqFYn32aQ==" saltValue="rC841/CQd4f9pv/mdzjmXA==" spinCount="100000" sheet="1" formatCells="0" formatColumns="0" formatRows="0" insertColumns="0" insertRows="0"/>
  <mergeCells count="146">
    <mergeCell ref="G85:J85"/>
    <mergeCell ref="G86:J86"/>
    <mergeCell ref="G103:J103"/>
    <mergeCell ref="G104:J104"/>
    <mergeCell ref="G105:J105"/>
    <mergeCell ref="A82:J82"/>
    <mergeCell ref="B74:J74"/>
    <mergeCell ref="B75:J75"/>
    <mergeCell ref="B76:J76"/>
    <mergeCell ref="B77:J77"/>
    <mergeCell ref="B78:J78"/>
    <mergeCell ref="B93:F93"/>
    <mergeCell ref="B94:F94"/>
    <mergeCell ref="B95:F95"/>
    <mergeCell ref="B87:F87"/>
    <mergeCell ref="B88:F88"/>
    <mergeCell ref="G87:J87"/>
    <mergeCell ref="B89:F89"/>
    <mergeCell ref="B90:F90"/>
    <mergeCell ref="B92:F92"/>
    <mergeCell ref="B81:J81"/>
    <mergeCell ref="B100:F100"/>
    <mergeCell ref="B91:F91"/>
    <mergeCell ref="F32:H32"/>
    <mergeCell ref="A58:G58"/>
    <mergeCell ref="D70:J70"/>
    <mergeCell ref="A71:J71"/>
    <mergeCell ref="B70:C70"/>
    <mergeCell ref="A66:I66"/>
    <mergeCell ref="B69:C69"/>
    <mergeCell ref="D67:J67"/>
    <mergeCell ref="D68:J68"/>
    <mergeCell ref="D69:J69"/>
    <mergeCell ref="B67:C67"/>
    <mergeCell ref="B68:C68"/>
    <mergeCell ref="A63:J63"/>
    <mergeCell ref="A61:J61"/>
    <mergeCell ref="A62:J62"/>
    <mergeCell ref="A65:J65"/>
    <mergeCell ref="A64:J64"/>
    <mergeCell ref="A60:J60"/>
    <mergeCell ref="F33:G33"/>
    <mergeCell ref="F44:G44"/>
    <mergeCell ref="F34:G34"/>
    <mergeCell ref="F35:G35"/>
    <mergeCell ref="F57:G57"/>
    <mergeCell ref="F56:G56"/>
    <mergeCell ref="A21:J21"/>
    <mergeCell ref="C22:F22"/>
    <mergeCell ref="C24:J24"/>
    <mergeCell ref="A28:J28"/>
    <mergeCell ref="A23:C23"/>
    <mergeCell ref="A27:J27"/>
    <mergeCell ref="A26:J26"/>
    <mergeCell ref="B30:B31"/>
    <mergeCell ref="F30:H31"/>
    <mergeCell ref="D30:D31"/>
    <mergeCell ref="I30:J30"/>
    <mergeCell ref="C30:C31"/>
    <mergeCell ref="E30:E31"/>
    <mergeCell ref="A30:A31"/>
    <mergeCell ref="A1:J1"/>
    <mergeCell ref="A2:J2"/>
    <mergeCell ref="A18:D18"/>
    <mergeCell ref="E15:J15"/>
    <mergeCell ref="E17:J17"/>
    <mergeCell ref="E16:J16"/>
    <mergeCell ref="E18:J18"/>
    <mergeCell ref="A10:J10"/>
    <mergeCell ref="A11:J11"/>
    <mergeCell ref="A15:D15"/>
    <mergeCell ref="C12:D12"/>
    <mergeCell ref="C13:D13"/>
    <mergeCell ref="A16:D16"/>
    <mergeCell ref="A17:D17"/>
    <mergeCell ref="A9:J9"/>
    <mergeCell ref="A7:J7"/>
    <mergeCell ref="A4:J4"/>
    <mergeCell ref="A5:J5"/>
    <mergeCell ref="A19:D19"/>
    <mergeCell ref="A29:J29"/>
    <mergeCell ref="E19:J19"/>
    <mergeCell ref="A73:J73"/>
    <mergeCell ref="A114:J114"/>
    <mergeCell ref="A112:J112"/>
    <mergeCell ref="B85:F85"/>
    <mergeCell ref="G111:I111"/>
    <mergeCell ref="D111:E111"/>
    <mergeCell ref="B86:F86"/>
    <mergeCell ref="B110:F110"/>
    <mergeCell ref="B103:F103"/>
    <mergeCell ref="B104:F104"/>
    <mergeCell ref="B105:F105"/>
    <mergeCell ref="B106:F106"/>
    <mergeCell ref="B107:F107"/>
    <mergeCell ref="B108:F108"/>
    <mergeCell ref="B109:F109"/>
    <mergeCell ref="G110:J110"/>
    <mergeCell ref="G109:J109"/>
    <mergeCell ref="G106:J106"/>
    <mergeCell ref="A84:J84"/>
    <mergeCell ref="B79:J79"/>
    <mergeCell ref="B80:J80"/>
    <mergeCell ref="G107:J107"/>
    <mergeCell ref="G108:J108"/>
    <mergeCell ref="A113:J113"/>
    <mergeCell ref="G102:J102"/>
    <mergeCell ref="B101:F101"/>
    <mergeCell ref="B102:F102"/>
    <mergeCell ref="G88:J88"/>
    <mergeCell ref="G89:J89"/>
    <mergeCell ref="G90:J90"/>
    <mergeCell ref="G91:J91"/>
    <mergeCell ref="G92:J92"/>
    <mergeCell ref="G93:J93"/>
    <mergeCell ref="G94:J94"/>
    <mergeCell ref="G95:J95"/>
    <mergeCell ref="G96:J96"/>
    <mergeCell ref="G97:J97"/>
    <mergeCell ref="G98:J98"/>
    <mergeCell ref="G99:J99"/>
    <mergeCell ref="G100:J100"/>
    <mergeCell ref="G101:J101"/>
    <mergeCell ref="B96:F96"/>
    <mergeCell ref="B97:F97"/>
    <mergeCell ref="B98:F98"/>
    <mergeCell ref="B99:F99"/>
    <mergeCell ref="F55:G55"/>
    <mergeCell ref="F36:G36"/>
    <mergeCell ref="F42:G42"/>
    <mergeCell ref="F43:G43"/>
    <mergeCell ref="F37:G37"/>
    <mergeCell ref="F38:G38"/>
    <mergeCell ref="F39:G39"/>
    <mergeCell ref="F40:G40"/>
    <mergeCell ref="F41:G41"/>
    <mergeCell ref="F45:G45"/>
    <mergeCell ref="F46:G46"/>
    <mergeCell ref="F47:G47"/>
    <mergeCell ref="F54:G54"/>
    <mergeCell ref="F48:G48"/>
    <mergeCell ref="F49:G49"/>
    <mergeCell ref="F50:G50"/>
    <mergeCell ref="F51:G51"/>
    <mergeCell ref="F52:G52"/>
    <mergeCell ref="F53:G53"/>
  </mergeCells>
  <pageMargins left="0.7" right="0.7" top="0.75" bottom="0.75" header="0.3" footer="0.3"/>
  <pageSetup paperSize="9" scale="70"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2025-11-19T09:35:31Z</cp:lastPrinted>
  <dcterms:created xsi:type="dcterms:W3CDTF">2015-01-12T18:48:35Z</dcterms:created>
  <dcterms:modified xsi:type="dcterms:W3CDTF">2025-11-19T09:35:47Z</dcterms:modified>
</cp:coreProperties>
</file>