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5 METAI\TARPTAUTINIAI\EKSPERTIZĖS PASTATAI\Sutarties sudarymui\"/>
    </mc:Choice>
  </mc:AlternateContent>
  <bookViews>
    <workbookView xWindow="-105" yWindow="0" windowWidth="19410" windowHeight="19065"/>
  </bookViews>
  <sheets>
    <sheet name="Lapas1" sheetId="1" r:id="rId1"/>
  </sheets>
  <definedNames>
    <definedName name="_xlnm.Print_Area" localSheetId="0">Lapas1!$A$1:$J$100</definedName>
  </definedNames>
  <calcPr calcId="191029"/>
</workbook>
</file>

<file path=xl/calcChain.xml><?xml version="1.0" encoding="utf-8"?>
<calcChain xmlns="http://schemas.openxmlformats.org/spreadsheetml/2006/main">
  <c r="I30" i="1" l="1"/>
  <c r="I32" i="1"/>
  <c r="J32" i="1" s="1"/>
  <c r="I33" i="1"/>
  <c r="J33" i="1" s="1"/>
  <c r="I29" i="1" l="1"/>
  <c r="J29" i="1" s="1"/>
  <c r="I31" i="1"/>
  <c r="I34" i="1"/>
  <c r="I35" i="1"/>
  <c r="J35" i="1" s="1"/>
  <c r="I28" i="1"/>
  <c r="J28" i="1" s="1"/>
  <c r="I36" i="1" l="1"/>
  <c r="J34" i="1"/>
  <c r="J30" i="1"/>
  <c r="J31" i="1"/>
  <c r="J36" i="1" l="1"/>
  <c r="B19" i="1" s="1"/>
  <c r="B21" i="1"/>
</calcChain>
</file>

<file path=xl/sharedStrings.xml><?xml version="1.0" encoding="utf-8"?>
<sst xmlns="http://schemas.openxmlformats.org/spreadsheetml/2006/main" count="90" uniqueCount="78">
  <si>
    <t>Už pasiūlymą atsakingo asmens vardas, pavardė</t>
  </si>
  <si>
    <t>Telefono numeris</t>
  </si>
  <si>
    <t>Eil. Nr.</t>
  </si>
  <si>
    <t>PVM tarifas %</t>
  </si>
  <si>
    <t>be PVM (Eur)</t>
  </si>
  <si>
    <t>su PVM (Eur)</t>
  </si>
  <si>
    <t>Pateikto dokumento pavadinimas</t>
  </si>
  <si>
    <t xml:space="preserve">Bendra planuojama kaina </t>
  </si>
  <si>
    <t xml:space="preserve">PASIŪLYMAS </t>
  </si>
  <si>
    <t>Eur su PVM</t>
  </si>
  <si>
    <t>Bendra planuojama kaina:</t>
  </si>
  <si>
    <t>Be PVM (7 stulpelio eilutė) –</t>
  </si>
  <si>
    <t xml:space="preserve">Paslaugų pavadinimas ir aprašymas                                                </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</si>
  <si>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</si>
  <si>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</si>
  <si>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</si>
  <si>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</si>
  <si>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Dokumento puslapių skaičius</t>
  </si>
  <si>
    <t>El. pašto adresas</t>
  </si>
  <si>
    <t>7. Jeigu mūsų pasiūlymas bus priimtas, mes įsipareigojame pateikti Sutarties įvykdymo užtikrinimą pirkimo dokumentuose nurodytos formos, dydžio bei ten reikalaujamais terminais bei sutinkame pirkimo dokumentuose nurodytu terminu sudaryti preliminariąją sutartį.</t>
  </si>
  <si>
    <t>Eur</t>
  </si>
  <si>
    <t xml:space="preserve">Eil. Nr. </t>
  </si>
  <si>
    <t xml:space="preserve">Ūkio subjekto, kurio pajėgumais tiekėjas remiasi, pavadinimas, kodas, adresas </t>
  </si>
  <si>
    <t xml:space="preserve">8. Vykdant sutartį pasitelksiu šiuos ūkio subjektus, kurių pajėgumais remiuosi¹: </t>
  </si>
  <si>
    <t>Ūkio subjektams, kurių pajėgumais remiasi, numatomos perduoti paslaugos (įvardinti konkrečiai paslaugas)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</si>
  <si>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</si>
  <si>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Subteikėjo pavadinimas, kodas, adresas </t>
  </si>
  <si>
    <t>Subteikėjams numatomos perduoti paslaugos (įvardinti konkrečiai paslaugas)</t>
  </si>
  <si>
    <t>9. Vykdant sutartį pasitelksiu šiuos subteikėjus²:</t>
  </si>
  <si>
    <t xml:space="preserve">³Pildyti tuomet, jei sutarties vykdymui bus pasitelkti kvazisubteikėjai, kurių pajėgumais tiekėjas remiasi, kad atitiktų kvalifikacijos reikalavimus. </t>
  </si>
  <si>
    <t>10. Vykdant sutartį pasitelksiu šiuos specialistus, kuriuos ketinu įdarbinti (toliau - kvazisubteikėjas)³:</t>
  </si>
  <si>
    <t xml:space="preserve">⁴Pildyti tuomet, jei bus pateikta konfidenciali informacija. Tiekėjas negali nurodyti, kad konfidenciali yra pasiūlymo kaina arba, kad visas pasiūlymas yra konfidencialus. </t>
  </si>
  <si>
    <t>11. Šiame pasiūlyme yra pateikta ir konfidenciali informacija (dokumentai su konfidencialia informacija įsegti atskirai)⁴:</t>
  </si>
  <si>
    <t>12. Kartu su pasiūlymu pateikiami šie dokumentai:</t>
  </si>
  <si>
    <t xml:space="preserve">Tuo atveju, kai viešajame pirkime nurodomi fiziniai asmenys (pvz. tiekėjai, tiekėjo darbuotojai, subrangovai ir (ar) kvazisubrangovai), pateiktų asmens duomenų valdytojas yra Kauno miesto savivaldybės administracija (juridinio asmens kodas 188764867, adresas: Laisvės al. 96, LT-44251 Kaunas, tel. (8 37)  42 26 31, el. p. info@kaunas.lt ).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subrangovų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</si>
  <si>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t xml:space="preserve">2. Socialinis kriterijus: Tiekėjo siūloma mokėti (ateityje) darbo užmokesčio mėnesio mediana perkančiosios organizacijos nurodytas užduotis faktiškai atliksiantiems (vykdant konkrečią pagrindinę sutartį) darbuotojams, įskaitant ūkio subjektus, kurių pajėgumais remiamasi, subteikėjo darbuotojus, yra:  </t>
  </si>
  <si>
    <t>²Pildyti tuomet, jei sutarties vykdymui bus pasitelkti subteikėjai, kurių kvalifikacija tiekėjas nesiremia, kad atitiktų kvalifikacijos reikalavimus.</t>
  </si>
  <si>
    <t>Kvazisubteikėjo vardas ir pavardė</t>
  </si>
  <si>
    <t>Kvazisubteikėjams numatomos perduoti paslaugos (įvardinti konkrečias paslaugas)</t>
  </si>
  <si>
    <t>PASTABOS: – 8 ir 10 punktuose prašome nurodyti ūkio subjektus, kurių pajėgumais tiekėjas remiasi ir kvazisubteikėjus, nes ūkio subjektai, kurių pajėgumais tiekėjas remiasi ir kvazisubteikėjai turi būti išviešinti teikiant pasiūlymą, nes po pasiūlymo pateikimo termino pabaigos pasitelkti (nurodyti) naujų ūkio subjektų, kurių pajėgumais remiamasi / kvazisubteikėjų tam, kad atitiktų kvalifikacijos reikalavimus, tiekėjas negalės, t. y. po pasiūlymo pateikimo tiekėjas neturi teisės nurodyti naujų ūkio subjektų, kurių pajėgumais remiamasi / kvazisubteikėjų, nes tokie veiksmai, laikomi pasiūlymo keitimu, prieštarauja Viešųjų pirkimų tarnybos  taisyklių (Pasiūlymų patikslinimo, papildymo ar paaiškinimo taisyklės) nuostatoms (VPĮ 45 str. 3 d.)  ir todėl toks tiekėjo pasiūlymas yra atmetamas, kaip nurodyta konkurso sąlygų 6.15.3 punkte. Jeigu teikiant pasiūlymą išviešintas ūkio subjektas, kurio pajėgumais tiekėjas remiasi / kvazisubteikėjas, netenkins jam keliamų kvalifikacijos reikalavimų, perkančioji organizacija pareikalaus per jos nustatytą terminą pakeisti jį reikalavimus atitinkančiu ūkio subjektu, kurio pajėgumais tiekėjas remiasi / kvazisubteikėju.                                                                                                                                                                                                                                                                                                               – 11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t>
  </si>
  <si>
    <r>
      <t xml:space="preserve">Tiekėjo pavadinimas, įmonės kodas  </t>
    </r>
    <r>
      <rPr>
        <i/>
        <sz val="12"/>
        <color theme="1"/>
        <rFont val="Calibri"/>
        <family val="2"/>
        <charset val="186"/>
        <scheme val="minor"/>
      </rPr>
      <t>/ jei dalyvauja jungtinės veiklos sutartimi, surašomi visų sutarties šalių duomenys.</t>
    </r>
  </si>
  <si>
    <r>
      <t xml:space="preserve">Tiekėjo adresas, pašto kodas </t>
    </r>
    <r>
      <rPr>
        <i/>
        <sz val="12"/>
        <color theme="1"/>
        <rFont val="Calibri"/>
        <family val="2"/>
        <charset val="186"/>
        <scheme val="minor"/>
      </rPr>
      <t>/jei dalyvauja jungtinės veiklos sutartimi, surašomi visų sutarties šalių duomenys.</t>
    </r>
  </si>
  <si>
    <r>
      <t xml:space="preserve"> (</t>
    </r>
    <r>
      <rPr>
        <i/>
        <sz val="12"/>
        <color rgb="FFFF0000"/>
        <rFont val="Calibri"/>
        <family val="2"/>
        <charset val="186"/>
        <scheme val="minor"/>
      </rPr>
      <t>tais atvejais, kai pagal galiojančius teisės aktus tiekėjui nereikia mokėti PVM,</t>
    </r>
    <r>
      <rPr>
        <b/>
        <i/>
        <u/>
        <sz val="12"/>
        <color rgb="FFFF0000"/>
        <rFont val="Calibri"/>
        <family val="2"/>
        <charset val="186"/>
        <scheme val="minor"/>
      </rPr>
      <t>nurodyti juridinį pagrindą)</t>
    </r>
  </si>
  <si>
    <t>Projektų statybos ir montavimo darbų sąmatinės kainos (SMD), Eur su PVM intervalai</t>
  </si>
  <si>
    <t>iki 150 000</t>
  </si>
  <si>
    <t>nuo 150 001 iki 500 000</t>
  </si>
  <si>
    <t>nuo 500 001 iki 1 500 000</t>
  </si>
  <si>
    <t>Vieneto įkainio dydis, Eur be PVM</t>
  </si>
  <si>
    <t>Darbo projekto (konstrukcinė dalis) ekspertizė</t>
  </si>
  <si>
    <t xml:space="preserve">Tvarkybos darbų projekto paveldosaugos (specialioji) ekspertizė </t>
  </si>
  <si>
    <t>2. Į Paslaugų įkainius be PVM turi būti įskaičiuoti visi mokesčiai, išskyrus PVM, transporto ir jo aptarnavimo, patalpų, ryšio priemonių ir jų paslaugų, kompiuterių ir jų aptarnavimo paslaugų, paslaugų organizavimo ir vykdymo  ir visos kitos išlaidos, susijusios su Paslaugomis ir atsiradusios iki jų perdavimo Vartotojui Sutartyje nustatyta tvarka.</t>
  </si>
  <si>
    <t>Konkurso sąlygų 2 priedas</t>
  </si>
  <si>
    <t xml:space="preserve">Mato vnt. </t>
  </si>
  <si>
    <t>vnt.</t>
  </si>
  <si>
    <t xml:space="preserve">Pastaba: Tiekėjai 1 lentelėje nurodo taikomą (jei taikoma) PVM tarifą (5-tas lentelės stulpelis) ir įkainio dydį, Eur (7-tas lentelės stulpelis). 7 stulpelyje pageidautina, kad paslaugų įkainis būtų nurodytas ne daugiau kaip 2 skaitmenų po kablelio tikslumu. Kiti pasiūlymo kainos skaičiavimai bus paskaičiuoti automatiškai. </t>
  </si>
  <si>
    <t xml:space="preserve"> </t>
  </si>
  <si>
    <t xml:space="preserve">* 6 stulpelyje nurodyti paslaugų kiekiai yra preliminarūs ir naudojami tik pasiūlymų kainų palyginimui. </t>
  </si>
  <si>
    <t>Bendroji projekto ekspertizė</t>
  </si>
  <si>
    <t xml:space="preserve">DĖL PASTATŲ PROJEKTŲ EKSPERTIZIŲ PASLAUGŲ PIRKIMO </t>
  </si>
  <si>
    <t>1. Išnagrinėję pirkimo dokumentus, mes siūlome, pagal sutarties sąlygas, techninę spacifikaciją ir kitus pirkimo dokumentus, mes siūlome teikti pastatų projektų ekspertizių paslaugas už (1 lentelės 8 stulpelio suminė eilutė):</t>
  </si>
  <si>
    <t>Preliminarus kiekis* per 48 mėn.</t>
  </si>
  <si>
    <t>nuo 1 500 001 iki  15 000 000</t>
  </si>
  <si>
    <t>nuo 15 000 001 iki 25 000 000</t>
  </si>
  <si>
    <t>nuo 25 000 001</t>
  </si>
  <si>
    <r>
      <rPr>
        <i/>
        <sz val="12"/>
        <color rgb="FFFF0000"/>
        <rFont val="Calibri"/>
        <family val="2"/>
        <charset val="186"/>
        <scheme val="minor"/>
      </rPr>
      <t xml:space="preserve">Tiekėjas turi nurodyti konkretų (nurodyti konkrečią sumą be intervalų ar be žodžio nuo / iki) siūlomą mokėti darbo užmokesčio mėnesio medianos dydį.    </t>
    </r>
    <r>
      <rPr>
        <i/>
        <sz val="12"/>
        <color theme="1"/>
        <rFont val="Calibri"/>
        <family val="2"/>
        <charset val="186"/>
        <scheme val="minor"/>
      </rPr>
      <t xml:space="preserve">                                                                                                                                                                                                                                                                                Pastabos: Perkančiosios organizacijos nurodytus darbus (užduotis) faktiškai atliksiantys darbuotojai, įskaitant ir ūkio subjektų, kurių pajėgumais remiamasi, subteikėjų darbuotojus, tai yra pastatų projektų ekspertizių paslaugas faktiškai teiksiantys darbuotojai (išskyrus Paslaugų teikėjo administracijos darbuotojus, vadovus, kurie tiesiogiai neteikia perkamų paslaugų).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konkrečią pagrindinę sutartį), darbuotojams, įskaitant ūkio subjekto, kurio pajėgumais Tiekėjas remiasi ir subteikėjo darbuotojus bus mokama pasiūlyme nurodyto dydžio mėnesio darbo užmokesčio mediana. Sutartyje nustatytos sankcijos už šių Tiekėjo prisiimtų įsipareigojimų nesilaikymą. </t>
    </r>
  </si>
  <si>
    <r>
      <t>Pasiūlymo bendra planuojama kaina neturi viršyti 2 774 167</t>
    </r>
    <r>
      <rPr>
        <b/>
        <sz val="12"/>
        <color rgb="FF0070C0"/>
        <rFont val="Calibri"/>
        <family val="2"/>
        <charset val="186"/>
        <scheme val="minor"/>
      </rPr>
      <t xml:space="preserve"> </t>
    </r>
    <r>
      <rPr>
        <b/>
        <sz val="12"/>
        <color rgb="FFFF0000"/>
        <rFont val="Calibri"/>
        <family val="2"/>
        <charset val="186"/>
        <scheme val="minor"/>
      </rPr>
      <t>Eur su PVM, priešingu atveju tiekėjo pasiūlymas bus atmestas kaip neatitinkantis pirkimo dokumentuose nustatytų reikalavimų.</t>
    </r>
  </si>
  <si>
    <t>UAB "Darbasta", įm. k. 123436424</t>
  </si>
  <si>
    <t>Švarioji g. 34-3, LT-11302 Vilnius</t>
  </si>
  <si>
    <t>Direktorius Valdas Pletas</t>
  </si>
  <si>
    <t>37060793136</t>
  </si>
  <si>
    <t>UAB „DARBASTA“
Uždaroji akcinė bendrovė, Švarioji g. 34-3, 11302 Vilnius, tel. (8 5) 240 9619, faks. (8 5) 240 9618, el.p. darbasta@darbasta.lt                                                                    Duomenys kaupiami ir saugomi Juridinių asmenų registre, kodas 123436424</t>
  </si>
  <si>
    <t>darbasta@darbasta.lt</t>
  </si>
  <si>
    <t>1.</t>
  </si>
  <si>
    <t>EBVPD</t>
  </si>
  <si>
    <t>2.</t>
  </si>
  <si>
    <t>Tiekėjo deklaracija</t>
  </si>
  <si>
    <t>3.</t>
  </si>
  <si>
    <t>Pasiūlymo užtikrinimo draudimas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</si>
</sst>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86"/>
      <scheme val="minor"/>
    </font>
    <font>
      <sz val="12"/>
      <color theme="1"/>
      <name val="Times New Roman"/>
      <family val="1"/>
      <charset val="186"/>
    </font>
    <font>
      <i/>
      <sz val="11"/>
      <color theme="1"/>
      <name val="Calibri"/>
      <family val="2"/>
      <charset val="186"/>
      <scheme val="minor"/>
    </font>
    <font>
      <b/>
      <sz val="11"/>
      <color theme="1"/>
      <name val="Calibri"/>
      <family val="2"/>
      <charset val="186"/>
      <scheme val="minor"/>
    </font>
    <font>
      <sz val="12"/>
      <color theme="1"/>
      <name val="Calibri"/>
      <family val="2"/>
      <charset val="186"/>
      <scheme val="minor"/>
    </font>
    <font>
      <b/>
      <sz val="12"/>
      <color theme="1"/>
      <name val="Calibri"/>
      <family val="2"/>
      <charset val="186"/>
      <scheme val="minor"/>
    </font>
    <font>
      <i/>
      <sz val="12"/>
      <color theme="1"/>
      <name val="Calibri"/>
      <family val="2"/>
      <charset val="186"/>
      <scheme val="minor"/>
    </font>
    <font>
      <sz val="12"/>
      <name val="Calibri"/>
      <family val="2"/>
      <charset val="186"/>
      <scheme val="minor"/>
    </font>
    <font>
      <sz val="12"/>
      <color rgb="FFFF0000"/>
      <name val="Calibri"/>
      <family val="2"/>
      <charset val="186"/>
      <scheme val="minor"/>
    </font>
    <font>
      <i/>
      <sz val="12"/>
      <color rgb="FFFF0000"/>
      <name val="Calibri"/>
      <family val="2"/>
      <charset val="186"/>
      <scheme val="minor"/>
    </font>
    <font>
      <b/>
      <i/>
      <u/>
      <sz val="12"/>
      <color rgb="FFFF0000"/>
      <name val="Calibri"/>
      <family val="2"/>
      <charset val="186"/>
      <scheme val="minor"/>
    </font>
    <font>
      <b/>
      <i/>
      <sz val="12"/>
      <color theme="1"/>
      <name val="Calibri"/>
      <family val="2"/>
      <charset val="186"/>
      <scheme val="minor"/>
    </font>
    <font>
      <b/>
      <i/>
      <u/>
      <sz val="12"/>
      <color theme="1"/>
      <name val="Calibri"/>
      <family val="2"/>
      <charset val="186"/>
      <scheme val="minor"/>
    </font>
    <font>
      <b/>
      <sz val="12"/>
      <color rgb="FFFF0000"/>
      <name val="Calibri"/>
      <family val="2"/>
      <charset val="186"/>
      <scheme val="minor"/>
    </font>
    <font>
      <b/>
      <sz val="12"/>
      <name val="Calibri"/>
      <family val="2"/>
      <charset val="186"/>
      <scheme val="minor"/>
    </font>
    <font>
      <b/>
      <sz val="11"/>
      <name val="Calibri"/>
      <family val="2"/>
      <charset val="186"/>
      <scheme val="minor"/>
    </font>
    <font>
      <sz val="11"/>
      <color indexed="8"/>
      <name val="Calibri"/>
      <family val="2"/>
      <charset val="186"/>
      <scheme val="minor"/>
    </font>
    <font>
      <b/>
      <sz val="11"/>
      <color indexed="8"/>
      <name val="Calibri"/>
      <family val="2"/>
      <charset val="186"/>
      <scheme val="minor"/>
    </font>
    <font>
      <b/>
      <sz val="12"/>
      <color rgb="FF0070C0"/>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29">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vertical="center"/>
      <protection locked="0"/>
    </xf>
    <xf numFmtId="0" fontId="0" fillId="2" borderId="0" xfId="0" applyFill="1" applyProtection="1">
      <protection locked="0"/>
    </xf>
    <xf numFmtId="0" fontId="4" fillId="0" borderId="0" xfId="0" applyFont="1" applyProtection="1">
      <protection locked="0"/>
    </xf>
    <xf numFmtId="0" fontId="4" fillId="0" borderId="0" xfId="0" applyFont="1" applyAlignment="1" applyProtection="1">
      <alignment horizontal="left" vertical="center" wrapText="1"/>
      <protection locked="0"/>
    </xf>
    <xf numFmtId="2" fontId="4" fillId="0" borderId="2" xfId="0" applyNumberFormat="1" applyFont="1" applyBorder="1" applyAlignment="1" applyProtection="1">
      <alignment horizontal="left" vertical="center" wrapText="1"/>
      <protection hidden="1"/>
    </xf>
    <xf numFmtId="0" fontId="4" fillId="0" borderId="0" xfId="0" applyFont="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hidden="1"/>
    </xf>
    <xf numFmtId="4" fontId="7" fillId="0" borderId="2" xfId="0" applyNumberFormat="1" applyFont="1" applyBorder="1" applyAlignment="1" applyProtection="1">
      <alignment horizontal="right" vertical="center"/>
      <protection hidden="1"/>
    </xf>
    <xf numFmtId="0" fontId="4" fillId="0" borderId="2" xfId="0" applyFont="1" applyBorder="1" applyAlignment="1" applyProtection="1">
      <alignment horizontal="center"/>
      <protection locked="0"/>
    </xf>
    <xf numFmtId="4" fontId="4" fillId="0" borderId="2" xfId="0" applyNumberFormat="1" applyFont="1" applyBorder="1" applyAlignment="1" applyProtection="1">
      <alignment horizontal="right"/>
      <protection hidden="1"/>
    </xf>
    <xf numFmtId="0" fontId="4" fillId="2" borderId="0" xfId="0" applyFont="1" applyFill="1" applyAlignment="1">
      <alignment horizontal="left" vertical="center" wrapText="1"/>
    </xf>
    <xf numFmtId="0" fontId="5" fillId="3" borderId="17" xfId="0" applyFont="1" applyFill="1" applyBorder="1" applyAlignment="1">
      <alignment horizontal="left" vertical="top" wrapText="1"/>
    </xf>
    <xf numFmtId="2" fontId="5" fillId="2" borderId="13" xfId="0" applyNumberFormat="1" applyFont="1" applyFill="1" applyBorder="1" applyAlignment="1" applyProtection="1">
      <alignment horizontal="right" vertical="top" wrapText="1"/>
      <protection locked="0"/>
    </xf>
    <xf numFmtId="0" fontId="5" fillId="3" borderId="18" xfId="0" applyFont="1" applyFill="1" applyBorder="1" applyAlignment="1">
      <alignment horizontal="left" vertical="center"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0" borderId="0" xfId="0" applyFont="1" applyAlignment="1" applyProtection="1">
      <alignment vertical="center"/>
      <protection locked="0"/>
    </xf>
    <xf numFmtId="0" fontId="3" fillId="0" borderId="2" xfId="0" applyFont="1" applyBorder="1" applyAlignment="1" applyProtection="1">
      <alignment horizontal="center" vertical="top" wrapText="1"/>
      <protection hidden="1"/>
    </xf>
    <xf numFmtId="0" fontId="16" fillId="0" borderId="2" xfId="0" applyFont="1" applyBorder="1" applyAlignment="1" applyProtection="1">
      <alignment horizontal="left" vertical="top"/>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top"/>
      <protection locked="0"/>
    </xf>
    <xf numFmtId="0" fontId="0" fillId="0" borderId="2" xfId="0" applyBorder="1" applyAlignment="1" applyProtection="1">
      <alignment horizontal="left" vertical="top" wrapText="1"/>
      <protection locked="0"/>
    </xf>
    <xf numFmtId="0" fontId="17" fillId="0" borderId="2" xfId="0" applyFont="1" applyBorder="1" applyAlignment="1" applyProtection="1">
      <alignment horizontal="center" vertical="top" wrapText="1"/>
      <protection hidden="1"/>
    </xf>
    <xf numFmtId="0" fontId="7" fillId="0" borderId="2" xfId="0" applyFont="1" applyBorder="1" applyAlignment="1" applyProtection="1">
      <alignment horizontal="right" vertical="center" wrapText="1"/>
      <protection hidden="1"/>
    </xf>
    <xf numFmtId="4" fontId="1" fillId="0" borderId="0" xfId="0" applyNumberFormat="1" applyFont="1" applyProtection="1">
      <protection locked="0"/>
    </xf>
    <xf numFmtId="0" fontId="4" fillId="0" borderId="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7" fillId="0" borderId="6" xfId="0" applyFont="1" applyBorder="1" applyAlignment="1" applyProtection="1">
      <alignment horizontal="center" vertical="center" wrapText="1"/>
      <protection hidden="1"/>
    </xf>
    <xf numFmtId="1" fontId="7" fillId="0" borderId="6" xfId="0" applyNumberFormat="1" applyFont="1" applyBorder="1" applyAlignment="1" applyProtection="1">
      <alignment horizontal="center" vertical="center"/>
      <protection locked="0"/>
    </xf>
    <xf numFmtId="1" fontId="7" fillId="0" borderId="2" xfId="0" applyNumberFormat="1" applyFont="1" applyBorder="1" applyAlignment="1" applyProtection="1">
      <alignment horizontal="center" vertical="center"/>
      <protection locked="0"/>
    </xf>
    <xf numFmtId="0" fontId="7" fillId="0" borderId="4" xfId="0" applyFont="1" applyBorder="1" applyAlignment="1" applyProtection="1">
      <alignment horizontal="right" vertical="center" wrapText="1"/>
      <protection hidden="1"/>
    </xf>
    <xf numFmtId="4" fontId="7" fillId="0" borderId="1" xfId="0" applyNumberFormat="1" applyFont="1" applyBorder="1" applyAlignment="1" applyProtection="1">
      <alignment horizontal="right" vertical="center"/>
      <protection locked="0"/>
    </xf>
    <xf numFmtId="4" fontId="7" fillId="0" borderId="2" xfId="0" applyNumberFormat="1" applyFont="1" applyBorder="1" applyAlignment="1" applyProtection="1">
      <alignment horizontal="right" vertical="center"/>
      <protection locked="0"/>
    </xf>
    <xf numFmtId="0" fontId="0" fillId="2" borderId="2" xfId="0" applyFill="1" applyBorder="1" applyAlignment="1">
      <alignment horizontal="center" vertical="center" wrapText="1"/>
    </xf>
    <xf numFmtId="0" fontId="4" fillId="0" borderId="0" xfId="0" applyFont="1" applyAlignment="1" applyProtection="1">
      <alignment horizontal="right" vertical="center"/>
      <protection locked="0"/>
    </xf>
    <xf numFmtId="0" fontId="7" fillId="0" borderId="0" xfId="0" applyFont="1" applyAlignment="1" applyProtection="1">
      <alignment horizontal="left" vertical="center" wrapText="1"/>
      <protection locked="0"/>
    </xf>
    <xf numFmtId="0" fontId="5" fillId="0" borderId="6" xfId="0" applyFont="1" applyBorder="1" applyAlignment="1" applyProtection="1">
      <alignment horizontal="right" vertical="center" wrapText="1"/>
      <protection locked="0"/>
    </xf>
    <xf numFmtId="0" fontId="5" fillId="0" borderId="7" xfId="0"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0" fontId="4" fillId="0" borderId="0" xfId="0" applyFont="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49" fontId="4" fillId="0" borderId="2" xfId="0" applyNumberFormat="1" applyFont="1" applyBorder="1" applyAlignment="1" applyProtection="1">
      <alignment horizontal="left" vertical="center" wrapText="1"/>
      <protection locked="0"/>
    </xf>
    <xf numFmtId="0" fontId="4" fillId="0" borderId="6"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3" fillId="0" borderId="2" xfId="0" applyFont="1" applyBorder="1" applyAlignment="1" applyProtection="1">
      <alignment horizontal="center"/>
      <protection locked="0"/>
    </xf>
    <xf numFmtId="0" fontId="7" fillId="0" borderId="0" xfId="0" applyFont="1" applyAlignment="1" applyProtection="1">
      <alignment horizontal="left" vertical="center"/>
      <protection locked="0"/>
    </xf>
    <xf numFmtId="0" fontId="16" fillId="0" borderId="2" xfId="0" applyFont="1" applyBorder="1" applyAlignment="1" applyProtection="1">
      <alignment horizontal="left" vertical="top"/>
      <protection locked="0"/>
    </xf>
    <xf numFmtId="0" fontId="3" fillId="0" borderId="2" xfId="0" applyFont="1" applyBorder="1" applyAlignment="1" applyProtection="1">
      <alignment horizontal="center" vertical="center" wrapText="1"/>
      <protection locked="0"/>
    </xf>
    <xf numFmtId="0" fontId="15" fillId="0" borderId="0" xfId="0" applyFont="1" applyAlignment="1" applyProtection="1">
      <alignment horizontal="left" wrapText="1"/>
      <protection hidden="1"/>
    </xf>
    <xf numFmtId="0" fontId="3" fillId="0" borderId="2" xfId="0" applyFont="1" applyBorder="1" applyAlignment="1" applyProtection="1">
      <alignment horizontal="center" vertical="center" wrapText="1"/>
      <protection hidden="1"/>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 fillId="0" borderId="0" xfId="0" applyFont="1" applyAlignment="1" applyProtection="1">
      <alignment horizontal="left"/>
      <protection hidden="1"/>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2" fillId="2" borderId="3" xfId="0" applyFont="1" applyFill="1" applyBorder="1" applyAlignment="1" applyProtection="1">
      <alignment horizontal="left" shrinkToFit="1"/>
      <protection locked="0"/>
    </xf>
    <xf numFmtId="0" fontId="5"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14" fillId="0" borderId="2"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23"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0" fillId="0" borderId="3" xfId="0" applyBorder="1" applyAlignment="1" applyProtection="1">
      <alignment horizontal="left"/>
      <protection locked="0"/>
    </xf>
    <xf numFmtId="0" fontId="17" fillId="0" borderId="0" xfId="0" applyFont="1" applyAlignment="1" applyProtection="1">
      <alignment horizontal="left"/>
      <protection hidden="1"/>
    </xf>
    <xf numFmtId="0" fontId="3"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2" xfId="0" applyBorder="1" applyAlignment="1" applyProtection="1">
      <alignment horizontal="left" vertical="top" wrapText="1"/>
      <protection locked="0"/>
    </xf>
    <xf numFmtId="0" fontId="0" fillId="2" borderId="0" xfId="0" applyFill="1" applyAlignment="1" applyProtection="1">
      <alignment horizontal="left" vertical="top" wrapText="1"/>
      <protection hidden="1"/>
    </xf>
    <xf numFmtId="0" fontId="3" fillId="0" borderId="6"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0" fillId="0" borderId="3" xfId="0" applyBorder="1" applyAlignment="1" applyProtection="1">
      <alignment horizontal="left" wrapText="1"/>
      <protection locked="0"/>
    </xf>
    <xf numFmtId="0" fontId="17" fillId="0" borderId="2" xfId="0" applyFont="1" applyBorder="1" applyAlignment="1" applyProtection="1">
      <alignment horizontal="center" vertical="center"/>
      <protection hidden="1"/>
    </xf>
    <xf numFmtId="0" fontId="0" fillId="0" borderId="2" xfId="0" applyBorder="1" applyAlignment="1">
      <alignment horizontal="center" vertical="center"/>
    </xf>
    <xf numFmtId="0" fontId="0" fillId="0" borderId="2" xfId="0" applyBorder="1" applyAlignment="1" applyProtection="1">
      <alignment horizontal="left" vertical="top"/>
      <protection locked="0"/>
    </xf>
    <xf numFmtId="0" fontId="2" fillId="0" borderId="0" xfId="0" applyFont="1" applyAlignment="1" applyProtection="1">
      <alignment horizontal="left" vertical="top" wrapText="1"/>
      <protection locked="0"/>
    </xf>
    <xf numFmtId="0" fontId="17" fillId="0" borderId="2" xfId="0" applyFont="1" applyBorder="1" applyAlignment="1" applyProtection="1">
      <alignment horizontal="center" vertical="center" wrapText="1"/>
      <protection hidden="1"/>
    </xf>
    <xf numFmtId="0" fontId="16" fillId="0" borderId="2" xfId="0" applyFont="1" applyBorder="1" applyAlignment="1" applyProtection="1">
      <alignment horizontal="center" vertical="top"/>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1706096</xdr:colOff>
      <xdr:row>2</xdr:row>
      <xdr:rowOff>9525</xdr:rowOff>
    </xdr:from>
    <xdr:to>
      <xdr:col>5</xdr:col>
      <xdr:colOff>459441</xdr:colOff>
      <xdr:row>5</xdr:row>
      <xdr:rowOff>66241</xdr:rowOff>
    </xdr:to>
    <xdr:pic>
      <xdr:nvPicPr>
        <xdr:cNvPr id="3" name="Paveikslėlis 2">
          <a:extLst>
            <a:ext uri="{FF2B5EF4-FFF2-40B4-BE49-F238E27FC236}">
              <a16:creationId xmlns:a16="http://schemas.microsoft.com/office/drawing/2014/main" id="{B52CD818-39F8-7417-279F-35C5DAD85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0478" y="412937"/>
          <a:ext cx="1532404" cy="7402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
  <sheetViews>
    <sheetView tabSelected="1" zoomScale="85" zoomScaleNormal="85" zoomScaleSheetLayoutView="80" zoomScalePageLayoutView="75" workbookViewId="0">
      <selection activeCell="A10" sqref="A10:J10"/>
    </sheetView>
  </sheetViews>
  <sheetFormatPr defaultColWidth="9.28515625" defaultRowHeight="15" x14ac:dyDescent="0.25"/>
  <cols>
    <col min="1" max="1" width="5.7109375" style="4" customWidth="1"/>
    <col min="2" max="2" width="33.28515625" style="4" customWidth="1"/>
    <col min="3" max="3" width="6.28515625" style="4" customWidth="1"/>
    <col min="4" max="4" width="29.85546875" style="4" customWidth="1"/>
    <col min="5" max="5" width="11.7109375" style="4" customWidth="1"/>
    <col min="6" max="6" width="8.7109375" style="4" customWidth="1"/>
    <col min="7" max="7" width="15.5703125" style="4" customWidth="1"/>
    <col min="8" max="9" width="14.7109375" style="4" customWidth="1"/>
    <col min="10" max="10" width="16.140625" style="4" customWidth="1"/>
    <col min="11" max="11" width="13.42578125" style="4" customWidth="1"/>
    <col min="12" max="16384" width="9.28515625" style="4"/>
  </cols>
  <sheetData>
    <row r="1" spans="1:11" ht="15.75" x14ac:dyDescent="0.25">
      <c r="A1" s="42" t="s">
        <v>51</v>
      </c>
      <c r="B1" s="42"/>
      <c r="C1" s="42"/>
      <c r="D1" s="42"/>
      <c r="E1" s="42"/>
      <c r="F1" s="42"/>
      <c r="G1" s="42"/>
      <c r="H1" s="42"/>
      <c r="I1" s="42"/>
      <c r="J1" s="42"/>
      <c r="K1" s="1"/>
    </row>
    <row r="2" spans="1:11" ht="15.75" x14ac:dyDescent="0.25">
      <c r="A2" s="7"/>
      <c r="B2" s="7"/>
      <c r="C2" s="7"/>
      <c r="D2" s="7"/>
      <c r="E2" s="7"/>
      <c r="F2" s="7"/>
      <c r="G2" s="7"/>
      <c r="H2" s="7"/>
      <c r="I2" s="7"/>
      <c r="J2" s="7"/>
      <c r="K2" s="1"/>
    </row>
    <row r="3" spans="1:11" ht="15.75" x14ac:dyDescent="0.25">
      <c r="A3" s="7"/>
      <c r="B3" s="7"/>
      <c r="C3" s="7"/>
      <c r="D3" s="7"/>
      <c r="E3" s="7"/>
      <c r="F3" s="7"/>
      <c r="G3" s="7"/>
      <c r="H3" s="7"/>
      <c r="I3" s="7"/>
      <c r="J3" s="7"/>
      <c r="K3" s="1"/>
    </row>
    <row r="4" spans="1:11" ht="15.75" x14ac:dyDescent="0.25">
      <c r="A4" s="52"/>
      <c r="B4" s="52"/>
      <c r="C4" s="52"/>
      <c r="D4" s="52"/>
      <c r="E4" s="52"/>
      <c r="F4" s="52"/>
      <c r="G4" s="52"/>
      <c r="H4" s="52"/>
      <c r="I4" s="52"/>
      <c r="J4" s="52"/>
      <c r="K4" s="1"/>
    </row>
    <row r="5" spans="1:11" ht="21.75" customHeight="1" x14ac:dyDescent="0.25">
      <c r="A5" s="52"/>
      <c r="B5" s="52"/>
      <c r="C5" s="52"/>
      <c r="D5" s="52"/>
      <c r="E5" s="52"/>
      <c r="F5" s="52"/>
      <c r="G5" s="52"/>
      <c r="H5" s="52"/>
      <c r="I5" s="52"/>
      <c r="J5" s="52"/>
      <c r="K5" s="1"/>
    </row>
    <row r="6" spans="1:11" ht="15.75" x14ac:dyDescent="0.25">
      <c r="A6" s="7"/>
      <c r="B6" s="7"/>
      <c r="C6" s="7"/>
      <c r="D6" s="7"/>
      <c r="E6" s="7"/>
      <c r="F6" s="7"/>
      <c r="G6" s="7"/>
      <c r="H6" s="7"/>
      <c r="I6" s="7"/>
      <c r="J6" s="7"/>
      <c r="K6" s="1"/>
    </row>
    <row r="7" spans="1:11" s="1" customFormat="1" ht="61.5" customHeight="1" x14ac:dyDescent="0.25">
      <c r="A7" s="53" t="s">
        <v>70</v>
      </c>
      <c r="B7" s="53"/>
      <c r="C7" s="53"/>
      <c r="D7" s="53"/>
      <c r="E7" s="53"/>
      <c r="F7" s="53"/>
      <c r="G7" s="53"/>
      <c r="H7" s="53"/>
      <c r="I7" s="53"/>
      <c r="J7" s="53"/>
      <c r="K7" s="3"/>
    </row>
    <row r="8" spans="1:11" ht="15.75" x14ac:dyDescent="0.25">
      <c r="A8" s="7"/>
      <c r="B8" s="7"/>
      <c r="C8" s="7"/>
      <c r="D8" s="7"/>
      <c r="E8" s="7"/>
      <c r="F8" s="7"/>
      <c r="G8" s="7"/>
      <c r="H8" s="7"/>
      <c r="I8" s="7"/>
      <c r="J8" s="7"/>
      <c r="K8" s="1"/>
    </row>
    <row r="9" spans="1:11" ht="15.75" x14ac:dyDescent="0.25">
      <c r="A9" s="51" t="s">
        <v>8</v>
      </c>
      <c r="B9" s="51"/>
      <c r="C9" s="51"/>
      <c r="D9" s="51"/>
      <c r="E9" s="51"/>
      <c r="F9" s="51"/>
      <c r="G9" s="51"/>
      <c r="H9" s="51"/>
      <c r="I9" s="51"/>
      <c r="J9" s="51"/>
      <c r="K9" s="5"/>
    </row>
    <row r="10" spans="1:11" ht="35.25" customHeight="1" x14ac:dyDescent="0.25">
      <c r="A10" s="57" t="s">
        <v>58</v>
      </c>
      <c r="B10" s="57"/>
      <c r="C10" s="57"/>
      <c r="D10" s="57"/>
      <c r="E10" s="57"/>
      <c r="F10" s="57"/>
      <c r="G10" s="57"/>
      <c r="H10" s="57"/>
      <c r="I10" s="57"/>
      <c r="J10" s="57"/>
      <c r="K10" s="3"/>
    </row>
    <row r="11" spans="1:11" ht="15.75" x14ac:dyDescent="0.25">
      <c r="A11" s="7"/>
      <c r="B11" s="7"/>
      <c r="C11" s="7"/>
      <c r="D11" s="7"/>
      <c r="E11" s="7"/>
      <c r="F11" s="7"/>
      <c r="G11" s="7"/>
      <c r="H11" s="7"/>
      <c r="I11" s="7"/>
      <c r="J11" s="7"/>
      <c r="K11" s="1"/>
    </row>
    <row r="12" spans="1:11" ht="47.25" customHeight="1" x14ac:dyDescent="0.25">
      <c r="A12" s="65" t="s">
        <v>40</v>
      </c>
      <c r="B12" s="65"/>
      <c r="C12" s="65"/>
      <c r="D12" s="65"/>
      <c r="E12" s="32"/>
      <c r="F12" s="65" t="s">
        <v>66</v>
      </c>
      <c r="G12" s="65"/>
      <c r="H12" s="65"/>
      <c r="I12" s="65"/>
      <c r="J12" s="65"/>
      <c r="K12" s="2"/>
    </row>
    <row r="13" spans="1:11" ht="31.5" customHeight="1" x14ac:dyDescent="0.25">
      <c r="A13" s="86" t="s">
        <v>41</v>
      </c>
      <c r="B13" s="87"/>
      <c r="C13" s="87"/>
      <c r="D13" s="87"/>
      <c r="E13" s="33"/>
      <c r="F13" s="65" t="s">
        <v>67</v>
      </c>
      <c r="G13" s="65"/>
      <c r="H13" s="65"/>
      <c r="I13" s="65"/>
      <c r="J13" s="65"/>
      <c r="K13" s="3"/>
    </row>
    <row r="14" spans="1:11" ht="15.75" x14ac:dyDescent="0.25">
      <c r="A14" s="88" t="s">
        <v>0</v>
      </c>
      <c r="B14" s="88"/>
      <c r="C14" s="88"/>
      <c r="D14" s="88"/>
      <c r="E14" s="34"/>
      <c r="F14" s="65" t="s">
        <v>68</v>
      </c>
      <c r="G14" s="65"/>
      <c r="H14" s="65"/>
      <c r="I14" s="65"/>
      <c r="J14" s="65"/>
      <c r="K14" s="1"/>
    </row>
    <row r="15" spans="1:11" ht="25.5" customHeight="1" x14ac:dyDescent="0.25">
      <c r="A15" s="88" t="s">
        <v>1</v>
      </c>
      <c r="B15" s="88"/>
      <c r="C15" s="88"/>
      <c r="D15" s="88"/>
      <c r="E15" s="34"/>
      <c r="F15" s="67" t="s">
        <v>69</v>
      </c>
      <c r="G15" s="67"/>
      <c r="H15" s="67"/>
      <c r="I15" s="67"/>
      <c r="J15" s="67"/>
      <c r="K15" s="1"/>
    </row>
    <row r="16" spans="1:11" ht="25.5" customHeight="1" x14ac:dyDescent="0.25">
      <c r="A16" s="86" t="s">
        <v>18</v>
      </c>
      <c r="B16" s="87"/>
      <c r="C16" s="87"/>
      <c r="D16" s="89"/>
      <c r="E16" s="33"/>
      <c r="F16" s="68" t="s">
        <v>71</v>
      </c>
      <c r="G16" s="69"/>
      <c r="H16" s="69"/>
      <c r="I16" s="69"/>
      <c r="J16" s="70"/>
      <c r="K16" s="1"/>
    </row>
    <row r="17" spans="1:14" ht="15.75" customHeight="1" x14ac:dyDescent="0.25">
      <c r="A17" s="60"/>
      <c r="B17" s="60"/>
      <c r="C17" s="60"/>
      <c r="D17" s="60"/>
      <c r="E17" s="60"/>
      <c r="F17" s="60"/>
      <c r="G17" s="60"/>
      <c r="H17" s="60"/>
      <c r="I17" s="60"/>
      <c r="J17" s="60"/>
      <c r="K17" s="1"/>
    </row>
    <row r="18" spans="1:14" ht="50.25" customHeight="1" x14ac:dyDescent="0.25">
      <c r="A18" s="43" t="s">
        <v>59</v>
      </c>
      <c r="B18" s="43"/>
      <c r="C18" s="43"/>
      <c r="D18" s="43"/>
      <c r="E18" s="43"/>
      <c r="F18" s="43"/>
      <c r="G18" s="43"/>
      <c r="H18" s="43"/>
      <c r="I18" s="43"/>
      <c r="J18" s="43"/>
      <c r="K18" s="3"/>
    </row>
    <row r="19" spans="1:14" ht="18.75" customHeight="1" x14ac:dyDescent="0.25">
      <c r="A19" s="8"/>
      <c r="B19" s="9">
        <f>J36</f>
        <v>1860980</v>
      </c>
      <c r="C19" s="47" t="s">
        <v>9</v>
      </c>
      <c r="D19" s="47"/>
      <c r="E19" s="47"/>
      <c r="F19" s="47"/>
      <c r="G19" s="47"/>
      <c r="H19" s="47"/>
      <c r="I19" s="8"/>
      <c r="J19" s="10"/>
      <c r="K19" s="3"/>
    </row>
    <row r="20" spans="1:14" ht="18.75" customHeight="1" x14ac:dyDescent="0.25">
      <c r="A20" s="50" t="s">
        <v>11</v>
      </c>
      <c r="B20" s="50"/>
      <c r="C20" s="8"/>
      <c r="D20" s="8"/>
      <c r="E20" s="8"/>
      <c r="F20" s="8"/>
      <c r="G20" s="8"/>
      <c r="H20" s="8"/>
      <c r="I20" s="8"/>
      <c r="J20" s="10"/>
      <c r="K20" s="3"/>
    </row>
    <row r="21" spans="1:14" ht="33.75" customHeight="1" x14ac:dyDescent="0.25">
      <c r="A21" s="8"/>
      <c r="B21" s="9">
        <f>I36</f>
        <v>1538000</v>
      </c>
      <c r="C21" s="48" t="s">
        <v>42</v>
      </c>
      <c r="D21" s="49"/>
      <c r="E21" s="49"/>
      <c r="F21" s="49"/>
      <c r="G21" s="49"/>
      <c r="H21" s="49"/>
      <c r="I21" s="49"/>
      <c r="J21" s="49"/>
      <c r="K21" s="3"/>
    </row>
    <row r="22" spans="1:14" ht="66" customHeight="1" x14ac:dyDescent="0.25">
      <c r="A22" s="56" t="s">
        <v>54</v>
      </c>
      <c r="B22" s="56"/>
      <c r="C22" s="56"/>
      <c r="D22" s="56"/>
      <c r="E22" s="56"/>
      <c r="F22" s="56"/>
      <c r="G22" s="56"/>
      <c r="H22" s="56"/>
      <c r="I22" s="56"/>
      <c r="J22" s="56"/>
      <c r="K22" s="3"/>
    </row>
    <row r="23" spans="1:14" ht="28.5" customHeight="1" x14ac:dyDescent="0.25">
      <c r="A23" s="90" t="s">
        <v>65</v>
      </c>
      <c r="B23" s="90"/>
      <c r="C23" s="90"/>
      <c r="D23" s="90"/>
      <c r="E23" s="90"/>
      <c r="F23" s="90"/>
      <c r="G23" s="90"/>
      <c r="H23" s="90"/>
      <c r="I23" s="90"/>
      <c r="J23" s="90"/>
      <c r="K23" s="3"/>
    </row>
    <row r="24" spans="1:14" ht="15.75" x14ac:dyDescent="0.25">
      <c r="A24" s="47" t="s">
        <v>10</v>
      </c>
      <c r="B24" s="47"/>
      <c r="C24" s="47"/>
      <c r="D24" s="47"/>
      <c r="E24" s="47"/>
      <c r="F24" s="47"/>
      <c r="G24" s="47"/>
      <c r="H24" s="47"/>
      <c r="I24" s="47"/>
      <c r="J24" s="47"/>
      <c r="K24" s="1"/>
    </row>
    <row r="25" spans="1:14" ht="30" customHeight="1" x14ac:dyDescent="0.25">
      <c r="A25" s="58" t="s">
        <v>2</v>
      </c>
      <c r="B25" s="61" t="s">
        <v>12</v>
      </c>
      <c r="C25" s="62"/>
      <c r="D25" s="58" t="s">
        <v>43</v>
      </c>
      <c r="E25" s="58" t="s">
        <v>52</v>
      </c>
      <c r="F25" s="66" t="s">
        <v>3</v>
      </c>
      <c r="G25" s="58" t="s">
        <v>60</v>
      </c>
      <c r="H25" s="54" t="s">
        <v>47</v>
      </c>
      <c r="I25" s="66" t="s">
        <v>7</v>
      </c>
      <c r="J25" s="66"/>
      <c r="K25" s="1"/>
    </row>
    <row r="26" spans="1:14" ht="64.5" customHeight="1" x14ac:dyDescent="0.25">
      <c r="A26" s="59"/>
      <c r="B26" s="63"/>
      <c r="C26" s="64"/>
      <c r="D26" s="59"/>
      <c r="E26" s="59"/>
      <c r="F26" s="66"/>
      <c r="G26" s="59"/>
      <c r="H26" s="55"/>
      <c r="I26" s="11" t="s">
        <v>4</v>
      </c>
      <c r="J26" s="11" t="s">
        <v>5</v>
      </c>
      <c r="K26" s="1"/>
      <c r="N26" s="4" t="s">
        <v>55</v>
      </c>
    </row>
    <row r="27" spans="1:14" ht="16.5" customHeight="1" x14ac:dyDescent="0.25">
      <c r="A27" s="11">
        <v>1</v>
      </c>
      <c r="B27" s="66">
        <v>2</v>
      </c>
      <c r="C27" s="66"/>
      <c r="D27" s="11">
        <v>3</v>
      </c>
      <c r="E27" s="11">
        <v>4</v>
      </c>
      <c r="F27" s="11">
        <v>5</v>
      </c>
      <c r="G27" s="11">
        <v>6</v>
      </c>
      <c r="H27" s="11">
        <v>7</v>
      </c>
      <c r="I27" s="11">
        <v>8</v>
      </c>
      <c r="J27" s="12">
        <v>9</v>
      </c>
      <c r="K27" s="1"/>
    </row>
    <row r="28" spans="1:14" ht="31.5" customHeight="1" x14ac:dyDescent="0.25">
      <c r="A28" s="107">
        <v>1</v>
      </c>
      <c r="B28" s="101" t="s">
        <v>57</v>
      </c>
      <c r="C28" s="102"/>
      <c r="D28" s="30" t="s">
        <v>44</v>
      </c>
      <c r="E28" s="35" t="s">
        <v>53</v>
      </c>
      <c r="F28" s="36">
        <v>21</v>
      </c>
      <c r="G28" s="41">
        <v>54</v>
      </c>
      <c r="H28" s="39">
        <v>1000</v>
      </c>
      <c r="I28" s="14">
        <f>ROUND(H28*G28,2)</f>
        <v>54000</v>
      </c>
      <c r="J28" s="14">
        <f t="shared" ref="J28:J35" si="0">ROUND(I28+(F28*I28)/100,2)</f>
        <v>65340</v>
      </c>
      <c r="K28" s="1"/>
    </row>
    <row r="29" spans="1:14" ht="33.75" customHeight="1" x14ac:dyDescent="0.25">
      <c r="A29" s="108"/>
      <c r="B29" s="103"/>
      <c r="C29" s="104"/>
      <c r="D29" s="30" t="s">
        <v>45</v>
      </c>
      <c r="E29" s="35" t="s">
        <v>53</v>
      </c>
      <c r="F29" s="36">
        <v>21</v>
      </c>
      <c r="G29" s="41">
        <v>89</v>
      </c>
      <c r="H29" s="39">
        <v>2000</v>
      </c>
      <c r="I29" s="14">
        <f t="shared" ref="I29:I35" si="1">ROUND(H29*G29,2)</f>
        <v>178000</v>
      </c>
      <c r="J29" s="14">
        <f t="shared" si="0"/>
        <v>215380</v>
      </c>
      <c r="K29" s="1"/>
    </row>
    <row r="30" spans="1:14" ht="30.75" customHeight="1" x14ac:dyDescent="0.25">
      <c r="A30" s="108"/>
      <c r="B30" s="103"/>
      <c r="C30" s="104"/>
      <c r="D30" s="30" t="s">
        <v>46</v>
      </c>
      <c r="E30" s="35" t="s">
        <v>53</v>
      </c>
      <c r="F30" s="36">
        <v>21</v>
      </c>
      <c r="G30" s="41">
        <v>101</v>
      </c>
      <c r="H30" s="39">
        <v>3000</v>
      </c>
      <c r="I30" s="14">
        <f>ROUND(H30*G30,2)</f>
        <v>303000</v>
      </c>
      <c r="J30" s="14">
        <f t="shared" si="0"/>
        <v>366630</v>
      </c>
      <c r="K30" s="1"/>
    </row>
    <row r="31" spans="1:14" ht="33.75" customHeight="1" x14ac:dyDescent="0.25">
      <c r="A31" s="108"/>
      <c r="B31" s="103"/>
      <c r="C31" s="104"/>
      <c r="D31" s="30" t="s">
        <v>61</v>
      </c>
      <c r="E31" s="35" t="s">
        <v>53</v>
      </c>
      <c r="F31" s="36">
        <v>21</v>
      </c>
      <c r="G31" s="41">
        <v>67</v>
      </c>
      <c r="H31" s="39">
        <v>6000</v>
      </c>
      <c r="I31" s="14">
        <f t="shared" si="1"/>
        <v>402000</v>
      </c>
      <c r="J31" s="14">
        <f t="shared" si="0"/>
        <v>486420</v>
      </c>
      <c r="K31" s="1"/>
    </row>
    <row r="32" spans="1:14" ht="33.75" customHeight="1" x14ac:dyDescent="0.25">
      <c r="A32" s="108"/>
      <c r="B32" s="103"/>
      <c r="C32" s="104"/>
      <c r="D32" s="38" t="s">
        <v>62</v>
      </c>
      <c r="E32" s="35" t="s">
        <v>53</v>
      </c>
      <c r="F32" s="36">
        <v>21</v>
      </c>
      <c r="G32" s="41">
        <v>10</v>
      </c>
      <c r="H32" s="39">
        <v>9000</v>
      </c>
      <c r="I32" s="14">
        <f t="shared" si="1"/>
        <v>90000</v>
      </c>
      <c r="J32" s="14">
        <f t="shared" si="0"/>
        <v>108900</v>
      </c>
      <c r="K32" s="1"/>
    </row>
    <row r="33" spans="1:11" ht="33.75" customHeight="1" x14ac:dyDescent="0.25">
      <c r="A33" s="109"/>
      <c r="B33" s="105"/>
      <c r="C33" s="106"/>
      <c r="D33" s="38" t="s">
        <v>63</v>
      </c>
      <c r="E33" s="35" t="s">
        <v>53</v>
      </c>
      <c r="F33" s="36">
        <v>21</v>
      </c>
      <c r="G33" s="41">
        <v>9</v>
      </c>
      <c r="H33" s="39">
        <v>15000</v>
      </c>
      <c r="I33" s="14">
        <f t="shared" si="1"/>
        <v>135000</v>
      </c>
      <c r="J33" s="14">
        <f t="shared" si="0"/>
        <v>163350</v>
      </c>
      <c r="K33" s="1"/>
    </row>
    <row r="34" spans="1:11" ht="29.25" customHeight="1" x14ac:dyDescent="0.25">
      <c r="A34" s="13">
        <v>2</v>
      </c>
      <c r="B34" s="98" t="s">
        <v>48</v>
      </c>
      <c r="C34" s="98"/>
      <c r="D34" s="99"/>
      <c r="E34" s="35" t="s">
        <v>53</v>
      </c>
      <c r="F34" s="37">
        <v>21</v>
      </c>
      <c r="G34" s="41">
        <v>72</v>
      </c>
      <c r="H34" s="40">
        <v>3000</v>
      </c>
      <c r="I34" s="14">
        <f t="shared" si="1"/>
        <v>216000</v>
      </c>
      <c r="J34" s="14">
        <f t="shared" si="0"/>
        <v>261360</v>
      </c>
      <c r="K34" s="1"/>
    </row>
    <row r="35" spans="1:11" ht="36.75" customHeight="1" x14ac:dyDescent="0.25">
      <c r="A35" s="13">
        <v>3</v>
      </c>
      <c r="B35" s="98" t="s">
        <v>49</v>
      </c>
      <c r="C35" s="98"/>
      <c r="D35" s="100"/>
      <c r="E35" s="35" t="s">
        <v>53</v>
      </c>
      <c r="F35" s="37">
        <v>21</v>
      </c>
      <c r="G35" s="41">
        <v>80</v>
      </c>
      <c r="H35" s="40">
        <v>2000</v>
      </c>
      <c r="I35" s="14">
        <f t="shared" si="1"/>
        <v>160000</v>
      </c>
      <c r="J35" s="14">
        <f t="shared" si="0"/>
        <v>193600</v>
      </c>
      <c r="K35" s="1"/>
    </row>
    <row r="36" spans="1:11" ht="15.75" x14ac:dyDescent="0.25">
      <c r="A36" s="15"/>
      <c r="B36" s="44"/>
      <c r="C36" s="45"/>
      <c r="D36" s="45"/>
      <c r="E36" s="45"/>
      <c r="F36" s="45"/>
      <c r="G36" s="45"/>
      <c r="H36" s="46"/>
      <c r="I36" s="16">
        <f>ROUND(SUM(I28:I35),2)</f>
        <v>1538000</v>
      </c>
      <c r="J36" s="16">
        <f>ROUND(SUM(J28:J35),2)</f>
        <v>1860980</v>
      </c>
      <c r="K36" s="31"/>
    </row>
    <row r="37" spans="1:11" ht="15.75" customHeight="1" x14ac:dyDescent="0.25">
      <c r="A37" s="91" t="s">
        <v>56</v>
      </c>
      <c r="B37" s="91"/>
      <c r="C37" s="91"/>
      <c r="D37" s="91"/>
      <c r="E37" s="91"/>
      <c r="F37" s="91"/>
      <c r="G37" s="91"/>
      <c r="H37" s="91"/>
      <c r="I37" s="91"/>
      <c r="J37" s="91"/>
      <c r="K37" s="1"/>
    </row>
    <row r="38" spans="1:11" s="6" customFormat="1" ht="3.75" customHeight="1" thickBot="1" x14ac:dyDescent="0.3">
      <c r="A38" s="17"/>
      <c r="B38" s="17"/>
      <c r="C38" s="17"/>
      <c r="D38" s="17"/>
      <c r="E38" s="17"/>
      <c r="F38" s="17"/>
      <c r="G38" s="17"/>
      <c r="H38" s="17"/>
      <c r="I38" s="17"/>
      <c r="J38" s="17"/>
    </row>
    <row r="39" spans="1:11" s="6" customFormat="1" ht="44.25" customHeight="1" thickBot="1" x14ac:dyDescent="0.3">
      <c r="A39" s="92" t="s">
        <v>35</v>
      </c>
      <c r="B39" s="93"/>
      <c r="C39" s="93"/>
      <c r="D39" s="93"/>
      <c r="E39" s="93"/>
      <c r="F39" s="93"/>
      <c r="G39" s="93"/>
      <c r="H39" s="93"/>
      <c r="I39" s="93"/>
      <c r="J39" s="94"/>
    </row>
    <row r="40" spans="1:11" s="6" customFormat="1" ht="19.5" customHeight="1" thickBot="1" x14ac:dyDescent="0.3">
      <c r="A40" s="18"/>
      <c r="B40" s="19">
        <v>2030</v>
      </c>
      <c r="C40" s="20" t="s">
        <v>20</v>
      </c>
      <c r="D40" s="21"/>
      <c r="E40" s="21"/>
      <c r="F40" s="21"/>
      <c r="G40" s="21"/>
      <c r="H40" s="21"/>
      <c r="I40" s="21"/>
      <c r="J40" s="22"/>
    </row>
    <row r="41" spans="1:11" s="6" customFormat="1" ht="174.75" customHeight="1" thickBot="1" x14ac:dyDescent="0.3">
      <c r="A41" s="95" t="s">
        <v>64</v>
      </c>
      <c r="B41" s="96"/>
      <c r="C41" s="96"/>
      <c r="D41" s="96"/>
      <c r="E41" s="96"/>
      <c r="F41" s="96"/>
      <c r="G41" s="96"/>
      <c r="H41" s="96"/>
      <c r="I41" s="96"/>
      <c r="J41" s="97"/>
    </row>
    <row r="42" spans="1:11" ht="47.25" customHeight="1" x14ac:dyDescent="0.25">
      <c r="A42" s="43" t="s">
        <v>50</v>
      </c>
      <c r="B42" s="43"/>
      <c r="C42" s="43"/>
      <c r="D42" s="43"/>
      <c r="E42" s="43"/>
      <c r="F42" s="43"/>
      <c r="G42" s="43"/>
      <c r="H42" s="43"/>
      <c r="I42" s="43"/>
      <c r="J42" s="43"/>
      <c r="K42" s="1"/>
    </row>
    <row r="43" spans="1:11" ht="27" customHeight="1" x14ac:dyDescent="0.25">
      <c r="A43" s="23" t="s">
        <v>13</v>
      </c>
      <c r="B43" s="23"/>
      <c r="C43" s="23"/>
      <c r="D43" s="23"/>
      <c r="E43" s="23"/>
      <c r="F43" s="23"/>
      <c r="G43" s="23"/>
      <c r="H43" s="23"/>
      <c r="I43" s="23"/>
      <c r="J43" s="7"/>
      <c r="K43" s="1"/>
    </row>
    <row r="44" spans="1:11" ht="15.75" x14ac:dyDescent="0.25">
      <c r="A44" s="50" t="s">
        <v>14</v>
      </c>
      <c r="B44" s="50"/>
      <c r="C44" s="50"/>
      <c r="D44" s="50"/>
      <c r="E44" s="50"/>
      <c r="F44" s="50"/>
      <c r="G44" s="50"/>
      <c r="H44" s="50"/>
      <c r="I44" s="50"/>
      <c r="J44" s="7"/>
      <c r="K44" s="1"/>
    </row>
    <row r="45" spans="1:11" ht="34.5" customHeight="1" x14ac:dyDescent="0.25">
      <c r="A45" s="47" t="s">
        <v>15</v>
      </c>
      <c r="B45" s="47"/>
      <c r="C45" s="47"/>
      <c r="D45" s="47"/>
      <c r="E45" s="47"/>
      <c r="F45" s="47"/>
      <c r="G45" s="47"/>
      <c r="H45" s="47"/>
      <c r="I45" s="47"/>
      <c r="J45" s="47"/>
      <c r="K45" s="1"/>
    </row>
    <row r="46" spans="1:11" ht="15.75" x14ac:dyDescent="0.25">
      <c r="A46" s="72" t="s">
        <v>16</v>
      </c>
      <c r="B46" s="72"/>
      <c r="C46" s="72"/>
      <c r="D46" s="72"/>
      <c r="E46" s="72"/>
      <c r="F46" s="72"/>
      <c r="G46" s="72"/>
      <c r="H46" s="72"/>
      <c r="I46" s="72"/>
      <c r="J46" s="7"/>
      <c r="K46" s="1"/>
    </row>
    <row r="47" spans="1:11" ht="38.25" customHeight="1" x14ac:dyDescent="0.25">
      <c r="A47" s="47" t="s">
        <v>19</v>
      </c>
      <c r="B47" s="47"/>
      <c r="C47" s="47"/>
      <c r="D47" s="47"/>
      <c r="E47" s="47"/>
      <c r="F47" s="47"/>
      <c r="G47" s="47"/>
      <c r="H47" s="47"/>
      <c r="I47" s="47"/>
      <c r="J47" s="47"/>
      <c r="K47" s="1"/>
    </row>
    <row r="48" spans="1:11" ht="20.25" customHeight="1" x14ac:dyDescent="0.25">
      <c r="A48" s="75" t="s">
        <v>23</v>
      </c>
      <c r="B48" s="75"/>
      <c r="C48" s="75"/>
      <c r="D48" s="75"/>
      <c r="E48" s="75"/>
      <c r="F48" s="75"/>
      <c r="G48" s="75"/>
      <c r="H48" s="75"/>
      <c r="I48" s="75"/>
      <c r="J48" s="7"/>
      <c r="K48" s="1"/>
    </row>
    <row r="49" spans="1:10" ht="29.25" customHeight="1" x14ac:dyDescent="0.25">
      <c r="A49" s="24" t="s">
        <v>21</v>
      </c>
      <c r="B49" s="76" t="s">
        <v>22</v>
      </c>
      <c r="C49" s="76"/>
      <c r="D49" s="76"/>
      <c r="E49" s="76"/>
      <c r="F49" s="76"/>
      <c r="G49" s="76" t="s">
        <v>24</v>
      </c>
      <c r="H49" s="76"/>
      <c r="I49" s="76"/>
      <c r="J49" s="76"/>
    </row>
    <row r="50" spans="1:10" x14ac:dyDescent="0.25">
      <c r="A50" s="25"/>
      <c r="B50" s="73"/>
      <c r="C50" s="73"/>
      <c r="D50" s="73"/>
      <c r="E50" s="73"/>
      <c r="F50" s="73"/>
      <c r="G50" s="73"/>
      <c r="H50" s="73"/>
      <c r="I50" s="73"/>
      <c r="J50" s="73"/>
    </row>
    <row r="51" spans="1:10" x14ac:dyDescent="0.25">
      <c r="A51" s="25"/>
      <c r="B51" s="73"/>
      <c r="C51" s="73"/>
      <c r="D51" s="73"/>
      <c r="E51" s="73"/>
      <c r="F51" s="73"/>
      <c r="G51" s="73"/>
      <c r="H51" s="73"/>
      <c r="I51" s="73"/>
      <c r="J51" s="73"/>
    </row>
    <row r="52" spans="1:10" x14ac:dyDescent="0.25">
      <c r="A52" s="25"/>
      <c r="B52" s="73"/>
      <c r="C52" s="73"/>
      <c r="D52" s="73"/>
      <c r="E52" s="73"/>
      <c r="F52" s="73"/>
      <c r="G52" s="73"/>
      <c r="H52" s="73"/>
      <c r="I52" s="73"/>
      <c r="J52" s="73"/>
    </row>
    <row r="53" spans="1:10" x14ac:dyDescent="0.25">
      <c r="A53" s="25"/>
      <c r="B53" s="73"/>
      <c r="C53" s="73"/>
      <c r="D53" s="73"/>
      <c r="E53" s="73"/>
      <c r="F53" s="73"/>
      <c r="G53" s="73"/>
      <c r="H53" s="73"/>
      <c r="I53" s="73"/>
      <c r="J53" s="73"/>
    </row>
    <row r="54" spans="1:10" x14ac:dyDescent="0.25">
      <c r="A54" s="25"/>
      <c r="B54" s="73"/>
      <c r="C54" s="73"/>
      <c r="D54" s="73"/>
      <c r="E54" s="73"/>
      <c r="F54" s="73"/>
      <c r="G54" s="73"/>
      <c r="H54" s="73"/>
      <c r="I54" s="73"/>
      <c r="J54" s="73"/>
    </row>
    <row r="55" spans="1:10" x14ac:dyDescent="0.25">
      <c r="A55" s="25"/>
      <c r="B55" s="73"/>
      <c r="C55" s="73"/>
      <c r="D55" s="73"/>
      <c r="E55" s="73"/>
      <c r="F55" s="73"/>
      <c r="G55" s="73"/>
      <c r="H55" s="73"/>
      <c r="I55" s="73"/>
      <c r="J55" s="73"/>
    </row>
    <row r="56" spans="1:10" x14ac:dyDescent="0.25">
      <c r="A56" s="77" t="s">
        <v>25</v>
      </c>
      <c r="B56" s="77"/>
      <c r="C56" s="77"/>
      <c r="D56" s="77"/>
      <c r="E56" s="77"/>
      <c r="F56" s="77"/>
      <c r="G56" s="77"/>
      <c r="H56" s="77"/>
      <c r="I56" s="77"/>
      <c r="J56" s="77"/>
    </row>
    <row r="57" spans="1:10" ht="15.75" customHeight="1" x14ac:dyDescent="0.25">
      <c r="A57" s="78"/>
      <c r="B57" s="78"/>
      <c r="C57" s="78"/>
      <c r="D57" s="78"/>
      <c r="E57" s="78"/>
      <c r="F57" s="78"/>
      <c r="G57" s="78"/>
      <c r="H57" s="78"/>
      <c r="I57" s="78"/>
      <c r="J57" s="78"/>
    </row>
    <row r="58" spans="1:10" x14ac:dyDescent="0.25">
      <c r="A58" s="79" t="s">
        <v>28</v>
      </c>
      <c r="B58" s="79"/>
      <c r="C58" s="79"/>
      <c r="D58" s="79"/>
      <c r="E58" s="79"/>
      <c r="F58" s="79"/>
      <c r="G58" s="79"/>
      <c r="H58" s="79"/>
      <c r="I58" s="79"/>
    </row>
    <row r="59" spans="1:10" ht="29.25" customHeight="1" x14ac:dyDescent="0.25">
      <c r="A59" s="26" t="s">
        <v>2</v>
      </c>
      <c r="B59" s="74" t="s">
        <v>26</v>
      </c>
      <c r="C59" s="74"/>
      <c r="D59" s="74"/>
      <c r="E59" s="80" t="s">
        <v>27</v>
      </c>
      <c r="F59" s="81"/>
      <c r="G59" s="81"/>
      <c r="H59" s="81"/>
      <c r="I59" s="81"/>
      <c r="J59" s="82"/>
    </row>
    <row r="60" spans="1:10" x14ac:dyDescent="0.25">
      <c r="A60" s="27"/>
      <c r="B60" s="71"/>
      <c r="C60" s="71"/>
      <c r="D60" s="71"/>
      <c r="E60" s="83"/>
      <c r="F60" s="84"/>
      <c r="G60" s="84"/>
      <c r="H60" s="84"/>
      <c r="I60" s="84"/>
      <c r="J60" s="85"/>
    </row>
    <row r="61" spans="1:10" x14ac:dyDescent="0.25">
      <c r="A61" s="27"/>
      <c r="B61" s="71"/>
      <c r="C61" s="71"/>
      <c r="D61" s="71"/>
      <c r="E61" s="83"/>
      <c r="F61" s="84"/>
      <c r="G61" s="84"/>
      <c r="H61" s="84"/>
      <c r="I61" s="84"/>
      <c r="J61" s="85"/>
    </row>
    <row r="62" spans="1:10" x14ac:dyDescent="0.25">
      <c r="A62" s="27"/>
      <c r="B62" s="71"/>
      <c r="C62" s="71"/>
      <c r="D62" s="71"/>
      <c r="E62" s="83"/>
      <c r="F62" s="84"/>
      <c r="G62" s="84"/>
      <c r="H62" s="84"/>
      <c r="I62" s="84"/>
      <c r="J62" s="85"/>
    </row>
    <row r="63" spans="1:10" x14ac:dyDescent="0.25">
      <c r="A63" s="27"/>
      <c r="B63" s="71"/>
      <c r="C63" s="71"/>
      <c r="D63" s="71"/>
      <c r="E63" s="83"/>
      <c r="F63" s="84"/>
      <c r="G63" s="84"/>
      <c r="H63" s="84"/>
      <c r="I63" s="84"/>
      <c r="J63" s="85"/>
    </row>
    <row r="64" spans="1:10" ht="15" customHeight="1" x14ac:dyDescent="0.25">
      <c r="A64" s="115" t="s">
        <v>36</v>
      </c>
      <c r="B64" s="115"/>
      <c r="C64" s="115"/>
      <c r="D64" s="115"/>
      <c r="E64" s="115"/>
      <c r="F64" s="115"/>
      <c r="G64" s="115"/>
      <c r="H64" s="115"/>
      <c r="I64" s="115"/>
    </row>
    <row r="65" spans="1:10" x14ac:dyDescent="0.25">
      <c r="A65" s="112" t="s">
        <v>30</v>
      </c>
      <c r="B65" s="113"/>
      <c r="C65" s="113"/>
      <c r="D65" s="113"/>
      <c r="E65" s="113"/>
      <c r="F65" s="113"/>
      <c r="G65" s="113"/>
      <c r="H65" s="113"/>
      <c r="I65" s="113"/>
    </row>
    <row r="66" spans="1:10" ht="30.75" customHeight="1" x14ac:dyDescent="0.25">
      <c r="A66" s="24" t="s">
        <v>2</v>
      </c>
      <c r="B66" s="76" t="s">
        <v>37</v>
      </c>
      <c r="C66" s="76"/>
      <c r="D66" s="76"/>
      <c r="E66" s="116" t="s">
        <v>38</v>
      </c>
      <c r="F66" s="117"/>
      <c r="G66" s="117"/>
      <c r="H66" s="117"/>
      <c r="I66" s="117"/>
      <c r="J66" s="118"/>
    </row>
    <row r="67" spans="1:10" x14ac:dyDescent="0.25">
      <c r="A67" s="28"/>
      <c r="B67" s="114"/>
      <c r="C67" s="114"/>
      <c r="D67" s="114"/>
      <c r="E67" s="119"/>
      <c r="F67" s="120"/>
      <c r="G67" s="120"/>
      <c r="H67" s="120"/>
      <c r="I67" s="120"/>
      <c r="J67" s="121"/>
    </row>
    <row r="68" spans="1:10" x14ac:dyDescent="0.25">
      <c r="A68" s="28"/>
      <c r="B68" s="114"/>
      <c r="C68" s="114"/>
      <c r="D68" s="114"/>
      <c r="E68" s="119"/>
      <c r="F68" s="120"/>
      <c r="G68" s="120"/>
      <c r="H68" s="120"/>
      <c r="I68" s="120"/>
      <c r="J68" s="121"/>
    </row>
    <row r="69" spans="1:10" x14ac:dyDescent="0.25">
      <c r="A69" s="28"/>
      <c r="B69" s="114"/>
      <c r="C69" s="114"/>
      <c r="D69" s="114"/>
      <c r="E69" s="119"/>
      <c r="F69" s="120"/>
      <c r="G69" s="120"/>
      <c r="H69" s="120"/>
      <c r="I69" s="120"/>
      <c r="J69" s="121"/>
    </row>
    <row r="70" spans="1:10" x14ac:dyDescent="0.25">
      <c r="A70" s="28"/>
      <c r="B70" s="114"/>
      <c r="C70" s="114"/>
      <c r="D70" s="114"/>
      <c r="E70" s="119"/>
      <c r="F70" s="120"/>
      <c r="G70" s="120"/>
      <c r="H70" s="120"/>
      <c r="I70" s="120"/>
      <c r="J70" s="121"/>
    </row>
    <row r="71" spans="1:10" x14ac:dyDescent="0.25">
      <c r="A71" s="28"/>
      <c r="B71" s="114"/>
      <c r="C71" s="114"/>
      <c r="D71" s="114"/>
      <c r="E71" s="119"/>
      <c r="F71" s="120"/>
      <c r="G71" s="120"/>
      <c r="H71" s="120"/>
      <c r="I71" s="120"/>
      <c r="J71" s="121"/>
    </row>
    <row r="72" spans="1:10" x14ac:dyDescent="0.25">
      <c r="A72" s="28"/>
      <c r="B72" s="114"/>
      <c r="C72" s="114"/>
      <c r="D72" s="114"/>
      <c r="E72" s="119"/>
      <c r="F72" s="120"/>
      <c r="G72" s="120"/>
      <c r="H72" s="120"/>
      <c r="I72" s="120"/>
      <c r="J72" s="121"/>
    </row>
    <row r="73" spans="1:10" x14ac:dyDescent="0.25">
      <c r="A73" s="28"/>
      <c r="B73" s="114"/>
      <c r="C73" s="114"/>
      <c r="D73" s="114"/>
      <c r="E73" s="119"/>
      <c r="F73" s="120"/>
      <c r="G73" s="120"/>
      <c r="H73" s="120"/>
      <c r="I73" s="120"/>
      <c r="J73" s="121"/>
    </row>
    <row r="74" spans="1:10" x14ac:dyDescent="0.25">
      <c r="A74" s="110" t="s">
        <v>29</v>
      </c>
      <c r="B74" s="110"/>
      <c r="C74" s="110"/>
      <c r="D74" s="110"/>
      <c r="E74" s="110"/>
      <c r="F74" s="110"/>
      <c r="G74" s="110"/>
      <c r="H74" s="110"/>
      <c r="I74" s="110"/>
      <c r="J74" s="110"/>
    </row>
    <row r="75" spans="1:10" x14ac:dyDescent="0.25">
      <c r="A75" s="111" t="s">
        <v>32</v>
      </c>
      <c r="B75" s="111"/>
      <c r="C75" s="111"/>
      <c r="D75" s="111"/>
      <c r="E75" s="111"/>
      <c r="F75" s="111"/>
      <c r="G75" s="111"/>
      <c r="H75" s="111"/>
      <c r="I75" s="111"/>
    </row>
    <row r="76" spans="1:10" ht="30" x14ac:dyDescent="0.25">
      <c r="A76" s="29" t="s">
        <v>2</v>
      </c>
      <c r="B76" s="123" t="s">
        <v>6</v>
      </c>
      <c r="C76" s="123"/>
      <c r="D76" s="123"/>
      <c r="E76" s="123"/>
      <c r="F76" s="123"/>
      <c r="G76" s="123"/>
      <c r="H76" s="123"/>
      <c r="I76" s="123"/>
      <c r="J76" s="123"/>
    </row>
    <row r="77" spans="1:10" x14ac:dyDescent="0.25">
      <c r="A77" s="25"/>
      <c r="B77" s="73"/>
      <c r="C77" s="73"/>
      <c r="D77" s="73"/>
      <c r="E77" s="73"/>
      <c r="F77" s="73"/>
      <c r="G77" s="73"/>
      <c r="H77" s="73"/>
      <c r="I77" s="73"/>
      <c r="J77" s="73"/>
    </row>
    <row r="78" spans="1:10" x14ac:dyDescent="0.25">
      <c r="A78" s="25"/>
      <c r="B78" s="73"/>
      <c r="C78" s="73"/>
      <c r="D78" s="73"/>
      <c r="E78" s="73"/>
      <c r="F78" s="73"/>
      <c r="G78" s="73"/>
      <c r="H78" s="73"/>
      <c r="I78" s="73"/>
      <c r="J78" s="73"/>
    </row>
    <row r="79" spans="1:10" x14ac:dyDescent="0.25">
      <c r="A79" s="25"/>
      <c r="B79" s="73"/>
      <c r="C79" s="73"/>
      <c r="D79" s="73"/>
      <c r="E79" s="73"/>
      <c r="F79" s="73"/>
      <c r="G79" s="73"/>
      <c r="H79" s="73"/>
      <c r="I79" s="73"/>
      <c r="J79" s="73"/>
    </row>
    <row r="80" spans="1:10" x14ac:dyDescent="0.25">
      <c r="A80" s="25"/>
      <c r="B80" s="73"/>
      <c r="C80" s="73"/>
      <c r="D80" s="73"/>
      <c r="E80" s="73"/>
      <c r="F80" s="73"/>
      <c r="G80" s="73"/>
      <c r="H80" s="73"/>
      <c r="I80" s="73"/>
      <c r="J80" s="73"/>
    </row>
    <row r="81" spans="1:10" x14ac:dyDescent="0.25">
      <c r="A81" s="25"/>
      <c r="B81" s="73"/>
      <c r="C81" s="73"/>
      <c r="D81" s="73"/>
      <c r="E81" s="73"/>
      <c r="F81" s="73"/>
      <c r="G81" s="73"/>
      <c r="H81" s="73"/>
      <c r="I81" s="73"/>
      <c r="J81" s="73"/>
    </row>
    <row r="82" spans="1:10" x14ac:dyDescent="0.25">
      <c r="A82" s="25"/>
      <c r="B82" s="73"/>
      <c r="C82" s="73"/>
      <c r="D82" s="73"/>
      <c r="E82" s="73"/>
      <c r="F82" s="73"/>
      <c r="G82" s="73"/>
      <c r="H82" s="73"/>
      <c r="I82" s="73"/>
      <c r="J82" s="73"/>
    </row>
    <row r="83" spans="1:10" x14ac:dyDescent="0.25">
      <c r="A83" s="25"/>
      <c r="B83" s="73"/>
      <c r="C83" s="73"/>
      <c r="D83" s="73"/>
      <c r="E83" s="73"/>
      <c r="F83" s="73"/>
      <c r="G83" s="73"/>
      <c r="H83" s="73"/>
      <c r="I83" s="73"/>
      <c r="J83" s="73"/>
    </row>
    <row r="84" spans="1:10" x14ac:dyDescent="0.25">
      <c r="A84" s="25"/>
      <c r="B84" s="73"/>
      <c r="C84" s="73"/>
      <c r="D84" s="73"/>
      <c r="E84" s="73"/>
      <c r="F84" s="73"/>
      <c r="G84" s="73"/>
      <c r="H84" s="73"/>
      <c r="I84" s="73"/>
      <c r="J84" s="73"/>
    </row>
    <row r="85" spans="1:10" ht="32.25" customHeight="1" x14ac:dyDescent="0.25">
      <c r="A85" s="122" t="s">
        <v>31</v>
      </c>
      <c r="B85" s="122"/>
      <c r="C85" s="122"/>
      <c r="D85" s="122"/>
      <c r="E85" s="122"/>
      <c r="F85" s="122"/>
      <c r="G85" s="122"/>
      <c r="H85" s="122"/>
      <c r="I85" s="122"/>
      <c r="J85" s="122"/>
    </row>
    <row r="86" spans="1:10" x14ac:dyDescent="0.25">
      <c r="A86" s="111" t="s">
        <v>33</v>
      </c>
      <c r="B86" s="111"/>
      <c r="C86" s="111"/>
      <c r="D86" s="111"/>
      <c r="E86" s="111"/>
      <c r="F86" s="111"/>
      <c r="G86" s="111"/>
      <c r="H86" s="111"/>
      <c r="I86" s="111"/>
    </row>
    <row r="87" spans="1:10" ht="29.25" customHeight="1" x14ac:dyDescent="0.25">
      <c r="A87" s="29" t="s">
        <v>2</v>
      </c>
      <c r="B87" s="123" t="s">
        <v>6</v>
      </c>
      <c r="C87" s="124"/>
      <c r="D87" s="124"/>
      <c r="E87" s="124"/>
      <c r="F87" s="124"/>
      <c r="G87" s="124"/>
      <c r="H87" s="127" t="s">
        <v>17</v>
      </c>
      <c r="I87" s="127"/>
      <c r="J87" s="127"/>
    </row>
    <row r="88" spans="1:10" x14ac:dyDescent="0.25">
      <c r="A88" s="25" t="s">
        <v>72</v>
      </c>
      <c r="B88" s="73" t="s">
        <v>73</v>
      </c>
      <c r="C88" s="125"/>
      <c r="D88" s="125"/>
      <c r="E88" s="125"/>
      <c r="F88" s="125"/>
      <c r="G88" s="125"/>
      <c r="H88" s="128">
        <v>16</v>
      </c>
      <c r="I88" s="128"/>
      <c r="J88" s="128"/>
    </row>
    <row r="89" spans="1:10" x14ac:dyDescent="0.25">
      <c r="A89" s="25" t="s">
        <v>74</v>
      </c>
      <c r="B89" s="73" t="s">
        <v>75</v>
      </c>
      <c r="C89" s="125"/>
      <c r="D89" s="125"/>
      <c r="E89" s="125"/>
      <c r="F89" s="125"/>
      <c r="G89" s="125"/>
      <c r="H89" s="128">
        <v>1</v>
      </c>
      <c r="I89" s="128"/>
      <c r="J89" s="128"/>
    </row>
    <row r="90" spans="1:10" x14ac:dyDescent="0.25">
      <c r="A90" s="25" t="s">
        <v>76</v>
      </c>
      <c r="B90" s="73" t="s">
        <v>77</v>
      </c>
      <c r="C90" s="125"/>
      <c r="D90" s="125"/>
      <c r="E90" s="125"/>
      <c r="F90" s="125"/>
      <c r="G90" s="125"/>
      <c r="H90" s="128">
        <v>6</v>
      </c>
      <c r="I90" s="128"/>
      <c r="J90" s="128"/>
    </row>
    <row r="91" spans="1:10" x14ac:dyDescent="0.25">
      <c r="A91" s="25"/>
      <c r="B91" s="73"/>
      <c r="C91" s="125"/>
      <c r="D91" s="125"/>
      <c r="E91" s="125"/>
      <c r="F91" s="125"/>
      <c r="G91" s="125"/>
      <c r="H91" s="128"/>
      <c r="I91" s="128"/>
      <c r="J91" s="128"/>
    </row>
    <row r="92" spans="1:10" x14ac:dyDescent="0.25">
      <c r="A92" s="25"/>
      <c r="B92" s="73"/>
      <c r="C92" s="125"/>
      <c r="D92" s="125"/>
      <c r="E92" s="125"/>
      <c r="F92" s="125"/>
      <c r="G92" s="125"/>
      <c r="H92" s="128"/>
      <c r="I92" s="128"/>
      <c r="J92" s="128"/>
    </row>
    <row r="93" spans="1:10" x14ac:dyDescent="0.25">
      <c r="A93" s="25"/>
      <c r="B93" s="73"/>
      <c r="C93" s="125"/>
      <c r="D93" s="125"/>
      <c r="E93" s="125"/>
      <c r="F93" s="125"/>
      <c r="G93" s="125"/>
      <c r="H93" s="128"/>
      <c r="I93" s="128"/>
      <c r="J93" s="128"/>
    </row>
    <row r="94" spans="1:10" x14ac:dyDescent="0.25">
      <c r="A94" s="25"/>
      <c r="B94" s="73"/>
      <c r="C94" s="125"/>
      <c r="D94" s="125"/>
      <c r="E94" s="125"/>
      <c r="F94" s="125"/>
      <c r="G94" s="125"/>
      <c r="H94" s="128"/>
      <c r="I94" s="128"/>
      <c r="J94" s="128"/>
    </row>
    <row r="95" spans="1:10" x14ac:dyDescent="0.25">
      <c r="A95" s="25"/>
      <c r="B95" s="73"/>
      <c r="C95" s="125"/>
      <c r="D95" s="125"/>
      <c r="E95" s="125"/>
      <c r="F95" s="125"/>
      <c r="G95" s="125"/>
      <c r="H95" s="128"/>
      <c r="I95" s="128"/>
      <c r="J95" s="128"/>
    </row>
    <row r="96" spans="1:10" x14ac:dyDescent="0.25">
      <c r="A96" s="25"/>
      <c r="B96" s="73"/>
      <c r="C96" s="125"/>
      <c r="D96" s="125"/>
      <c r="E96" s="125"/>
      <c r="F96" s="125"/>
      <c r="G96" s="125"/>
      <c r="H96" s="128"/>
      <c r="I96" s="128"/>
      <c r="J96" s="128"/>
    </row>
    <row r="97" spans="1:10" x14ac:dyDescent="0.25">
      <c r="A97" s="25"/>
      <c r="B97" s="73"/>
      <c r="C97" s="125"/>
      <c r="D97" s="125"/>
      <c r="E97" s="125"/>
      <c r="F97" s="125"/>
      <c r="G97" s="125"/>
      <c r="H97" s="128"/>
      <c r="I97" s="128"/>
      <c r="J97" s="128"/>
    </row>
    <row r="99" spans="1:10" ht="184.5" customHeight="1" x14ac:dyDescent="0.25">
      <c r="A99" s="126" t="s">
        <v>39</v>
      </c>
      <c r="B99" s="126"/>
      <c r="C99" s="126"/>
      <c r="D99" s="126"/>
      <c r="E99" s="126"/>
      <c r="F99" s="126"/>
      <c r="G99" s="126"/>
      <c r="H99" s="126"/>
      <c r="I99" s="126"/>
      <c r="J99" s="126"/>
    </row>
    <row r="100" spans="1:10" ht="171" customHeight="1" x14ac:dyDescent="0.25">
      <c r="A100" s="126" t="s">
        <v>34</v>
      </c>
      <c r="B100" s="126"/>
      <c r="C100" s="126"/>
      <c r="D100" s="126"/>
      <c r="E100" s="126"/>
      <c r="F100" s="126"/>
      <c r="G100" s="126"/>
      <c r="H100" s="126"/>
      <c r="I100" s="126"/>
      <c r="J100" s="126"/>
    </row>
  </sheetData>
  <sheetProtection algorithmName="SHA-512" hashValue="ymABB4ec8hPfyab+HJrOwPYROQ9GSVoLh78jB+jl5fr9/uoQgSzgS7XzGJWoWV3ig7jEUwTtHIw47sg+FFNivA==" saltValue="mOI86NtPeXnAGe5v4WCWGQ==" spinCount="100000" sheet="1" formatCells="0" formatColumns="0" formatRows="0" selectLockedCells="1"/>
  <mergeCells count="129">
    <mergeCell ref="A99:J99"/>
    <mergeCell ref="A100:J100"/>
    <mergeCell ref="B95:G95"/>
    <mergeCell ref="B96:G96"/>
    <mergeCell ref="B97:G97"/>
    <mergeCell ref="H87:J87"/>
    <mergeCell ref="H88:J88"/>
    <mergeCell ref="H89:J89"/>
    <mergeCell ref="H90:J90"/>
    <mergeCell ref="H91:J91"/>
    <mergeCell ref="H92:J92"/>
    <mergeCell ref="H93:J93"/>
    <mergeCell ref="H94:J94"/>
    <mergeCell ref="H95:J95"/>
    <mergeCell ref="H96:J96"/>
    <mergeCell ref="H97:J97"/>
    <mergeCell ref="B90:G90"/>
    <mergeCell ref="B91:G91"/>
    <mergeCell ref="B92:G92"/>
    <mergeCell ref="B93:G93"/>
    <mergeCell ref="B94:G94"/>
    <mergeCell ref="B84:J84"/>
    <mergeCell ref="A85:J85"/>
    <mergeCell ref="A86:I86"/>
    <mergeCell ref="B87:G87"/>
    <mergeCell ref="B88:G88"/>
    <mergeCell ref="B89:G89"/>
    <mergeCell ref="B76:J76"/>
    <mergeCell ref="B77:J77"/>
    <mergeCell ref="B78:J78"/>
    <mergeCell ref="B79:J79"/>
    <mergeCell ref="B80:J80"/>
    <mergeCell ref="B81:J81"/>
    <mergeCell ref="B82:J82"/>
    <mergeCell ref="B83:J83"/>
    <mergeCell ref="A74:J74"/>
    <mergeCell ref="A75:I75"/>
    <mergeCell ref="A65:I65"/>
    <mergeCell ref="B71:D71"/>
    <mergeCell ref="B72:D72"/>
    <mergeCell ref="B62:D62"/>
    <mergeCell ref="B63:D63"/>
    <mergeCell ref="A64:I64"/>
    <mergeCell ref="B73:D73"/>
    <mergeCell ref="B66:D66"/>
    <mergeCell ref="B67:D67"/>
    <mergeCell ref="B68:D68"/>
    <mergeCell ref="B69:D69"/>
    <mergeCell ref="B70:D70"/>
    <mergeCell ref="E62:J62"/>
    <mergeCell ref="E63:J63"/>
    <mergeCell ref="E66:J66"/>
    <mergeCell ref="E67:J67"/>
    <mergeCell ref="E68:J68"/>
    <mergeCell ref="E69:J69"/>
    <mergeCell ref="E70:J70"/>
    <mergeCell ref="E71:J71"/>
    <mergeCell ref="E72:J72"/>
    <mergeCell ref="E73:J73"/>
    <mergeCell ref="A13:D13"/>
    <mergeCell ref="A14:D14"/>
    <mergeCell ref="A15:D15"/>
    <mergeCell ref="A16:D16"/>
    <mergeCell ref="D25:D26"/>
    <mergeCell ref="F25:F26"/>
    <mergeCell ref="G25:G26"/>
    <mergeCell ref="A23:J23"/>
    <mergeCell ref="A47:J47"/>
    <mergeCell ref="A37:J37"/>
    <mergeCell ref="A45:J45"/>
    <mergeCell ref="A39:J39"/>
    <mergeCell ref="A41:J41"/>
    <mergeCell ref="E25:E26"/>
    <mergeCell ref="B27:C27"/>
    <mergeCell ref="B34:C34"/>
    <mergeCell ref="B35:C35"/>
    <mergeCell ref="D34:D35"/>
    <mergeCell ref="A42:J42"/>
    <mergeCell ref="A44:I44"/>
    <mergeCell ref="B28:C33"/>
    <mergeCell ref="A28:A33"/>
    <mergeCell ref="B60:D60"/>
    <mergeCell ref="B61:D61"/>
    <mergeCell ref="A46:I46"/>
    <mergeCell ref="B52:F52"/>
    <mergeCell ref="B53:F53"/>
    <mergeCell ref="B54:F54"/>
    <mergeCell ref="B55:F55"/>
    <mergeCell ref="G52:J52"/>
    <mergeCell ref="G53:J53"/>
    <mergeCell ref="G54:J54"/>
    <mergeCell ref="G55:J55"/>
    <mergeCell ref="B59:D59"/>
    <mergeCell ref="A48:I48"/>
    <mergeCell ref="B49:F49"/>
    <mergeCell ref="A56:J57"/>
    <mergeCell ref="A58:I58"/>
    <mergeCell ref="E59:J59"/>
    <mergeCell ref="E60:J60"/>
    <mergeCell ref="E61:J61"/>
    <mergeCell ref="B50:F50"/>
    <mergeCell ref="B51:F51"/>
    <mergeCell ref="G49:J49"/>
    <mergeCell ref="G50:J50"/>
    <mergeCell ref="G51:J51"/>
    <mergeCell ref="A1:J1"/>
    <mergeCell ref="A18:J18"/>
    <mergeCell ref="B36:H36"/>
    <mergeCell ref="C19:H19"/>
    <mergeCell ref="C21:J21"/>
    <mergeCell ref="A20:B20"/>
    <mergeCell ref="A9:J9"/>
    <mergeCell ref="A4:J4"/>
    <mergeCell ref="A5:J5"/>
    <mergeCell ref="A7:J7"/>
    <mergeCell ref="H25:H26"/>
    <mergeCell ref="A22:J22"/>
    <mergeCell ref="A10:J10"/>
    <mergeCell ref="A25:A26"/>
    <mergeCell ref="A17:J17"/>
    <mergeCell ref="B25:C26"/>
    <mergeCell ref="F12:J12"/>
    <mergeCell ref="A12:D12"/>
    <mergeCell ref="A24:J24"/>
    <mergeCell ref="I25:J25"/>
    <mergeCell ref="F13:J13"/>
    <mergeCell ref="F14:J14"/>
    <mergeCell ref="F15:J15"/>
    <mergeCell ref="F16:J16"/>
  </mergeCells>
  <pageMargins left="0.70866141732283472" right="0.70866141732283472" top="0.74803149606299213" bottom="0.74803149606299213" header="0" footer="0"/>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2025-03-24T11:35:40Z</cp:lastPrinted>
  <dcterms:created xsi:type="dcterms:W3CDTF">2015-01-12T18:48:35Z</dcterms:created>
  <dcterms:modified xsi:type="dcterms:W3CDTF">2025-04-25T07:51:21Z</dcterms:modified>
</cp:coreProperties>
</file>