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vilius\Desktop\Kauno miesto sav 0205\siusti\"/>
    </mc:Choice>
  </mc:AlternateContent>
  <xr:revisionPtr revIDLastSave="0" documentId="13_ncr:1_{E0DAADB0-CDE0-4EA1-AEAC-7D54C63E4123}" xr6:coauthVersionLast="44" xr6:coauthVersionMax="44" xr10:uidLastSave="{00000000-0000-0000-0000-000000000000}"/>
  <bookViews>
    <workbookView xWindow="-120" yWindow="-120" windowWidth="20730" windowHeight="11760" xr2:uid="{00000000-000D-0000-FFFF-FFFF00000000}"/>
  </bookViews>
  <sheets>
    <sheet name="Lapas1" sheetId="1" r:id="rId1"/>
    <sheet name="Lapas2" sheetId="2" r:id="rId2"/>
    <sheet name="Lapas3" sheetId="3" r:id="rId3"/>
  </sheets>
  <definedNames>
    <definedName name="_xlnm.Print_Area" localSheetId="0">Lapas1!$A$1:$J$87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5" i="1" l="1"/>
  <c r="J35" i="1" s="1"/>
  <c r="I37" i="1"/>
  <c r="J37" i="1" s="1"/>
  <c r="I41" i="1"/>
  <c r="J41" i="1" s="1"/>
  <c r="I45" i="1"/>
  <c r="J45" i="1" s="1"/>
  <c r="I42" i="1"/>
  <c r="J42" i="1" s="1"/>
  <c r="I38" i="1"/>
  <c r="J38" i="1" s="1"/>
  <c r="J46" i="1"/>
  <c r="I46" i="1"/>
  <c r="I39" i="1"/>
  <c r="J39" i="1" s="1"/>
  <c r="I43" i="1"/>
  <c r="J43" i="1" s="1"/>
  <c r="I47" i="1"/>
  <c r="J47" i="1" s="1"/>
  <c r="I36" i="1"/>
  <c r="J36" i="1" s="1"/>
  <c r="I40" i="1"/>
  <c r="J40" i="1" s="1"/>
  <c r="I44" i="1"/>
  <c r="J44" i="1" s="1"/>
  <c r="I48" i="1"/>
  <c r="J48" i="1" s="1"/>
  <c r="I49" i="1" l="1"/>
  <c r="B24" i="1" s="1"/>
  <c r="J49" i="1"/>
  <c r="B22" i="1" s="1"/>
</calcChain>
</file>

<file path=xl/sharedStrings.xml><?xml version="1.0" encoding="utf-8"?>
<sst xmlns="http://schemas.openxmlformats.org/spreadsheetml/2006/main" count="116" uniqueCount="88">
  <si>
    <t>Už pasiūlymą atsakingo asmens vardas, pavardė</t>
  </si>
  <si>
    <t>Telefono numeris</t>
  </si>
  <si>
    <t>El. pašto adresas</t>
  </si>
  <si>
    <t>Bendrą planuojamą kainą sudaro:</t>
  </si>
  <si>
    <t>Eil. Nr.</t>
  </si>
  <si>
    <t>Mato vnt.</t>
  </si>
  <si>
    <t>PVM tarifas %</t>
  </si>
  <si>
    <t>be PVM (Eur)</t>
  </si>
  <si>
    <t>su PVM (Eur)</t>
  </si>
  <si>
    <t>Pateikto dokumento pavadinimas</t>
  </si>
  <si>
    <t>Dokumento puslapių skaičius</t>
  </si>
  <si>
    <t xml:space="preserve">Bendra planuojama kaina </t>
  </si>
  <si>
    <t>(data)</t>
  </si>
  <si>
    <t xml:space="preserve">Eil. Nr. </t>
  </si>
  <si>
    <t>Prekės pavadinimas</t>
  </si>
  <si>
    <t>Eur be PVM (7 stulpelio suminė eilutė)</t>
  </si>
  <si>
    <t>Eur su PVM (8 stulpelio suminė eilutė)</t>
  </si>
  <si>
    <t xml:space="preserve">Tais atvejais, kai pagal galiojančius teisės aktus tiekėjui nereikia mokėti PVM, prašome nurodyti juridinį pagrindą, kuriuo remiantis nereikia mokėti PVM: ......................................................................... </t>
  </si>
  <si>
    <t>vnt.</t>
  </si>
  <si>
    <t>1.</t>
  </si>
  <si>
    <t>2.</t>
  </si>
  <si>
    <t>3.</t>
  </si>
  <si>
    <t>4.</t>
  </si>
  <si>
    <t>5.</t>
  </si>
  <si>
    <t>6.</t>
  </si>
  <si>
    <t>Paaiškinimas, kokia konkreti informacija dokumente yra konfidenciali</t>
  </si>
  <si>
    <t xml:space="preserve">Pastaba: tiekėjai nurodo taikomą (jei taikoma) PVM tarifą (5-tas lentelės stulpelis) ir įkainį (6-tas lentelės stulpelis). Pageidautina, kad 6 stulpelyje prekės įkainis būtų nurodytas ne daugiau kaip 2 skaitmenų po kablelio tikslumu. Kiti pasiūlymo kainos skaičiavimai bus paskaičiuoti automatiškai. </t>
  </si>
  <si>
    <t>Konkurso sąlygų 2 priedas</t>
  </si>
  <si>
    <t>¹Pildyti tuomet, jei sutarties vykdymui bus pasitelkti subtiekėjai.</t>
  </si>
  <si>
    <r>
      <rPr>
        <b/>
        <sz val="12"/>
        <color theme="1"/>
        <rFont val="Calibri"/>
        <family val="2"/>
        <charset val="186"/>
        <scheme val="minor"/>
      </rPr>
      <t xml:space="preserve">PASIŪLYMAS </t>
    </r>
    <r>
      <rPr>
        <sz val="12"/>
        <color theme="1"/>
        <rFont val="Calibri"/>
        <family val="2"/>
        <charset val="186"/>
        <scheme val="minor"/>
      </rPr>
      <t xml:space="preserve"> </t>
    </r>
  </si>
  <si>
    <r>
      <t xml:space="preserve">Tiekėjo pavadinimas, įmonės kodas (pagal įmonės registravimo pažymėjimo duomenis) </t>
    </r>
    <r>
      <rPr>
        <i/>
        <sz val="12"/>
        <color theme="1"/>
        <rFont val="Calibri"/>
        <family val="2"/>
        <charset val="186"/>
        <scheme val="minor"/>
      </rPr>
      <t>/ jei dalyvauja jungtinės veiklos sutartimi, surašomi visų sutarties šalių duomenys.</t>
    </r>
  </si>
  <si>
    <r>
      <t xml:space="preserve">Tiekėjo adresas, pašto kodas </t>
    </r>
    <r>
      <rPr>
        <i/>
        <sz val="12"/>
        <color theme="1"/>
        <rFont val="Calibri"/>
        <family val="2"/>
        <charset val="186"/>
        <scheme val="minor"/>
      </rPr>
      <t>/jei dalyvauja jungtinės veiklos sutartimi, surašomi visų sutarties šalių duomenys.</t>
    </r>
  </si>
  <si>
    <r>
      <t>Vieneto įkainis be PVM (Eur)</t>
    </r>
    <r>
      <rPr>
        <b/>
        <sz val="11"/>
        <color rgb="FFFF0000"/>
        <rFont val="Calibri"/>
        <family val="2"/>
        <charset val="186"/>
        <scheme val="minor"/>
      </rPr>
      <t xml:space="preserve"> </t>
    </r>
  </si>
  <si>
    <r>
      <rPr>
        <b/>
        <sz val="11"/>
        <color theme="1"/>
        <rFont val="Calibri"/>
        <family val="2"/>
        <charset val="186"/>
        <scheme val="minor"/>
      </rPr>
      <t>Įrašyti abi reikalaujamas reikšmes:</t>
    </r>
    <r>
      <rPr>
        <sz val="11"/>
        <color theme="1"/>
        <rFont val="Calibri"/>
        <family val="2"/>
        <charset val="186"/>
        <scheme val="minor"/>
      </rPr>
      <t xml:space="preserve">
</t>
    </r>
    <r>
      <rPr>
        <b/>
        <sz val="11"/>
        <color theme="1"/>
        <rFont val="Calibri"/>
        <family val="2"/>
        <charset val="186"/>
        <scheme val="minor"/>
      </rPr>
      <t>1. Subtiekėjams numatomos perduoti tiekt prekės / teikti paslaugos (įvardinti konkrečiai prekes / paslaugas); 
2. Subtiekėjams perduodama sutarties dalis % ar Eur sutarties kainoje</t>
    </r>
  </si>
  <si>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</si>
  <si>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</si>
  <si>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</si>
  <si>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7. Jeigu mūsų pasiūlymas bus nustatytas laimėjusiu, mes sutinkame pirkimo dokumentuose nurodytu terminu sudaryti preliminariąją sutartį.</t>
  </si>
  <si>
    <t>8. Vykdant sutartį pasitelksiu šiuos subtiekėjus¹</t>
  </si>
  <si>
    <t>Subtiekėjo pavadinimas, kodas, adresas</t>
  </si>
  <si>
    <r>
      <t>9. Šiame pasiūlyme yra pateikta ir konfidenciali informacija</t>
    </r>
    <r>
      <rPr>
        <sz val="12"/>
        <color theme="1"/>
        <rFont val="Calibri"/>
        <family val="2"/>
        <charset val="186"/>
        <scheme val="minor"/>
      </rPr>
      <t xml:space="preserve"> (dokumentai su konfidencialia informacija įsegti atskirai)²:</t>
    </r>
  </si>
  <si>
    <r>
      <t>10.</t>
    </r>
    <r>
      <rPr>
        <sz val="12"/>
        <color theme="1"/>
        <rFont val="Calibri"/>
        <family val="2"/>
        <charset val="186"/>
        <scheme val="minor"/>
      </rPr>
      <t xml:space="preserve"> </t>
    </r>
    <r>
      <rPr>
        <b/>
        <sz val="12"/>
        <color theme="1"/>
        <rFont val="Calibri"/>
        <family val="2"/>
        <charset val="186"/>
        <scheme val="minor"/>
      </rPr>
      <t>Kartu su pasiūlymu pateikiami šie dokumentai:</t>
    </r>
  </si>
  <si>
    <r>
      <t xml:space="preserve">²Pildyti tuomet, jei bus pateikta konfidenciali informacija. Tiekėjas negali nurodyti, kad konfidenciali yra pasiūlymo kaina arba, kad visas pasiūlymas yra konfidencialus. Nurodant kuri konkreti informacija pasiūlyme yra konfidenciali, prašome vadovautis Viešųjų pirkimų tarnybos parengtomis gairėmis </t>
    </r>
    <r>
      <rPr>
        <b/>
        <sz val="10"/>
        <color rgb="FF0070C0"/>
        <rFont val="Calibri"/>
        <family val="2"/>
        <charset val="186"/>
        <scheme val="minor"/>
      </rPr>
      <t>https://vpt.lrv.lt/uploads/vpt/documents/files/mp/konfidenciali_informacija.pdf</t>
    </r>
    <r>
      <rPr>
        <sz val="10"/>
        <color theme="1"/>
        <rFont val="Calibri"/>
        <family val="2"/>
        <charset val="186"/>
        <scheme val="minor"/>
      </rPr>
      <t>. Konfidencialia informacija gali būti, įskaitant, bet ja neapsiribojant, komercinė (gamybinė) paslaptis ir konfidencialieji pasiūlymų aspektai. Konfidencialia negalima laikyti informacijos nurodytos VPĮ 20 str. 2 d. Tiekėjas turi aiškiai nurodyti, kokie su pasiūlymu pateikti dokumentai laikytini konfidencialiais. Perkančioji organizacija, Komisija, jos nariai ar ekspertai ir kiti asmenys negali atskleisti tiekėjo pateiktos informacijos, kurią tiekėjas nurodė kaip konfidencialią. Jei tiekėjas nenurodo konfidencialios informacijos, laikoma, kad tokios tiekėjo pasiūlyme nėra.</t>
    </r>
  </si>
  <si>
    <r>
      <t xml:space="preserve">DĖL LABORATORINIŲ BALDŲ IR ĮRANGOS, PAGAL PROJEKTĄ „TŪKSTANTMEČIO MOKYKLOS II“, PIRKIMO             </t>
    </r>
    <r>
      <rPr>
        <b/>
        <i/>
        <sz val="12"/>
        <color theme="1"/>
        <rFont val="Calibri"/>
        <family val="2"/>
        <charset val="186"/>
        <scheme val="minor"/>
      </rPr>
      <t xml:space="preserve">   </t>
    </r>
    <r>
      <rPr>
        <b/>
        <sz val="12"/>
        <color theme="1"/>
        <rFont val="Calibri"/>
        <family val="2"/>
        <charset val="186"/>
        <scheme val="minor"/>
      </rPr>
      <t xml:space="preserve">                                                                      </t>
    </r>
  </si>
  <si>
    <r>
      <t>1. Išnagrinėję konkurso sąlygas, konkurso sąlygų priedus ir reikalavimus nurodytoms prekėms, mes laboratorinius baldus ir įrangą</t>
    </r>
    <r>
      <rPr>
        <b/>
        <sz val="12"/>
        <color theme="1"/>
        <rFont val="Calibri"/>
        <family val="2"/>
        <charset val="186"/>
        <scheme val="minor"/>
      </rPr>
      <t>,</t>
    </r>
    <r>
      <rPr>
        <sz val="12"/>
        <color theme="1"/>
        <rFont val="Calibri"/>
        <family val="2"/>
        <charset val="186"/>
        <scheme val="minor"/>
      </rPr>
      <t xml:space="preserve"> atitinkančius techninėje specifikacijoje nurodytus reikalavimus (pridedame užpildytą techninę specifikaciją) pristatyti,sunešti irsumontuoti už bendrą planuojamą kainą*:</t>
    </r>
  </si>
  <si>
    <t>Preliminarus kiekis</t>
  </si>
  <si>
    <t>7.</t>
  </si>
  <si>
    <t>8.</t>
  </si>
  <si>
    <t>9.</t>
  </si>
  <si>
    <t>10.</t>
  </si>
  <si>
    <t>11.</t>
  </si>
  <si>
    <t>12.</t>
  </si>
  <si>
    <t>13.</t>
  </si>
  <si>
    <t>14.</t>
  </si>
  <si>
    <t xml:space="preserve">Laboratorinis mokytojo stalas </t>
  </si>
  <si>
    <t>Laboratorinis dvivietis stalas</t>
  </si>
  <si>
    <t xml:space="preserve">Laboratorinis keturvietis stalas </t>
  </si>
  <si>
    <t xml:space="preserve">Laboratorinis aštuonvietis stalas </t>
  </si>
  <si>
    <t>Laboratorinė lentyna Nr. 1</t>
  </si>
  <si>
    <t>Laboratorinė lentyna Nr. 2</t>
  </si>
  <si>
    <t>Pastatoma laboratorinė spintelė Nr. 1</t>
  </si>
  <si>
    <t>Pastatoma laboratorinė spintelė Nr. 2</t>
  </si>
  <si>
    <t>Funkcinė kolona</t>
  </si>
  <si>
    <t>Mobili laboratorinių mokymo priemonių platforma</t>
  </si>
  <si>
    <t xml:space="preserve">Laboratorinė spintelė su kriaukle </t>
  </si>
  <si>
    <t xml:space="preserve">Laboratorinė cheminių medžiagų spinta  </t>
  </si>
  <si>
    <t xml:space="preserve">Traukos spinta </t>
  </si>
  <si>
    <t xml:space="preserve">Pakabinama daugiafunkcinė laboratorinė sistema su nutraukimo rankovėmis </t>
  </si>
  <si>
    <r>
      <t>6. Pasiūlymas galioja iki konkurso sąlygų</t>
    </r>
    <r>
      <rPr>
        <sz val="12"/>
        <rFont val="Calibri"/>
        <family val="2"/>
        <charset val="186"/>
        <scheme val="minor"/>
      </rPr>
      <t xml:space="preserve"> 8.1</t>
    </r>
    <r>
      <rPr>
        <sz val="12"/>
        <color theme="1"/>
        <rFont val="Calibri"/>
        <family val="2"/>
        <charset val="186"/>
        <scheme val="minor"/>
      </rPr>
      <t xml:space="preserve"> punkte nurodyto termino.</t>
    </r>
  </si>
  <si>
    <t xml:space="preserve">2. Patvirtiname, kad į prekių įkainius (be PVM) yra įskaičiuoti visi mokesčiai (išskyrus PVM), prekių pristatymo Vartotojui, į baldus įmontuotos įrangos t. y. plautuvės, vandens maišytuvų kaina, prekių  sunešimo, sumontavimo, prekių montavimo (įrengimo) metu susidariusių atliekų (jeigu jų susidaro) pašalinimo išlaidos ir visos kitos išlaidos, reikalingos tinkamai pagal preliminariąją sutartį sudaromoms pagrindinėms sutartims įgyvendinti. </t>
  </si>
  <si>
    <r>
      <t xml:space="preserve">*Pasiūlyme nurodyta bendra planuojama kaina neturi viršyti </t>
    </r>
    <r>
      <rPr>
        <b/>
        <i/>
        <sz val="11"/>
        <color rgb="FFFF0000"/>
        <rFont val="Calibri"/>
        <family val="2"/>
        <charset val="186"/>
        <scheme val="minor"/>
      </rPr>
      <t xml:space="preserve">440 000 Eur su PVM. </t>
    </r>
    <r>
      <rPr>
        <i/>
        <sz val="11"/>
        <color rgb="FFFF0000"/>
        <rFont val="Calibri"/>
        <family val="2"/>
        <charset val="186"/>
        <scheme val="minor"/>
      </rPr>
      <t>Jeigu tiekėjo pasiūlymo bendra planuojama kaina bus didesnė, toks tiekėjo pasiūlymas bus atmestas, kaip neatitinkantis pirkimo dokumentų reikalavimų. Perkančioji organizacija, vertindama tiekėjų pasiūlymus, atsižvelgs į galutinę jos mokėtiną lėšų sumą, įskaitant Perkančiosios organizacijos ir pirkimą laimėjusio tiekėjo įgyjamas mokestines prievoles, susijusias su PVM.</t>
    </r>
  </si>
  <si>
    <t xml:space="preserve"> 
UAB „Alsotana“ Įmonės kodas 150163314; PVM kodas LT501633113 Pramonės g. 35c, LT-62175, Alytus</t>
  </si>
  <si>
    <t>2025 02 12</t>
  </si>
  <si>
    <t>Saulės  g.74, Balkūnų km., Alytaus raj.</t>
  </si>
  <si>
    <t xml:space="preserve">
UAB „Alsotana“ 150163314
</t>
  </si>
  <si>
    <t>Asta Poderytė</t>
  </si>
  <si>
    <t>asta@alsotana.lt</t>
  </si>
  <si>
    <t>Paaiškinamieji/apsivalymo dokumentai</t>
  </si>
  <si>
    <t>Įgaliojimas</t>
  </si>
  <si>
    <t>konfidencialu visas dokumentas</t>
  </si>
  <si>
    <t>konfidencialu asmens duomenys</t>
  </si>
  <si>
    <t xml:space="preserve">EBVPD </t>
  </si>
  <si>
    <t>Techninė specifikavija, vizualizacijos</t>
  </si>
  <si>
    <t>Garantas, polisas, mokėjimas</t>
  </si>
  <si>
    <t>Žaliųjų pirkimų dokumentai</t>
  </si>
  <si>
    <t>Deklaracija 3</t>
  </si>
  <si>
    <t>6 priedas</t>
  </si>
  <si>
    <t>7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</si>
</sst>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b/>
      <u/>
      <sz val="12"/>
      <color theme="1"/>
      <name val="Times New Roman"/>
      <family val="1"/>
      <charset val="186"/>
    </font>
    <font>
      <sz val="12"/>
      <color theme="1"/>
      <name val="Calibri"/>
      <family val="2"/>
      <charset val="186"/>
    </font>
    <font>
      <b/>
      <sz val="11"/>
      <color theme="1"/>
      <name val="Calibri"/>
      <family val="2"/>
      <charset val="186"/>
      <scheme val="minor"/>
    </font>
    <font>
      <sz val="12"/>
      <color theme="1"/>
      <name val="Calibri"/>
      <family val="2"/>
      <charset val="186"/>
      <scheme val="minor"/>
    </font>
    <font>
      <b/>
      <sz val="12"/>
      <color theme="1"/>
      <name val="Calibri"/>
      <family val="2"/>
      <charset val="186"/>
      <scheme val="minor"/>
    </font>
    <font>
      <b/>
      <i/>
      <sz val="12"/>
      <color theme="1"/>
      <name val="Calibri"/>
      <family val="2"/>
      <charset val="186"/>
      <scheme val="minor"/>
    </font>
    <font>
      <i/>
      <sz val="12"/>
      <color theme="1"/>
      <name val="Calibri"/>
      <family val="2"/>
      <charset val="186"/>
      <scheme val="minor"/>
    </font>
    <font>
      <i/>
      <sz val="11"/>
      <color rgb="FFFF0000"/>
      <name val="Calibri"/>
      <family val="2"/>
      <charset val="186"/>
      <scheme val="minor"/>
    </font>
    <font>
      <b/>
      <i/>
      <sz val="11"/>
      <color rgb="FFFF0000"/>
      <name val="Calibri"/>
      <family val="2"/>
      <charset val="186"/>
      <scheme val="minor"/>
    </font>
    <font>
      <b/>
      <sz val="11"/>
      <name val="Calibri"/>
      <family val="2"/>
      <charset val="186"/>
      <scheme val="minor"/>
    </font>
    <font>
      <b/>
      <sz val="11"/>
      <color rgb="FFFF0000"/>
      <name val="Calibri"/>
      <family val="2"/>
      <charset val="186"/>
      <scheme val="minor"/>
    </font>
    <font>
      <b/>
      <i/>
      <sz val="10"/>
      <color theme="1"/>
      <name val="Calibri"/>
      <family val="2"/>
      <charset val="186"/>
      <scheme val="minor"/>
    </font>
    <font>
      <i/>
      <sz val="12"/>
      <name val="Calibri"/>
      <family val="2"/>
      <charset val="186"/>
      <scheme val="minor"/>
    </font>
    <font>
      <i/>
      <sz val="11"/>
      <color theme="1"/>
      <name val="Calibri"/>
      <family val="2"/>
      <charset val="186"/>
      <scheme val="minor"/>
    </font>
    <font>
      <sz val="10"/>
      <color theme="1"/>
      <name val="Calibri"/>
      <family val="2"/>
      <charset val="186"/>
      <scheme val="minor"/>
    </font>
    <font>
      <b/>
      <sz val="10"/>
      <color rgb="FF0070C0"/>
      <name val="Calibri"/>
      <family val="2"/>
      <charset val="186"/>
      <scheme val="minor"/>
    </font>
    <font>
      <sz val="12"/>
      <color rgb="FF000000"/>
      <name val="Calibri"/>
      <family val="2"/>
      <charset val="186"/>
    </font>
    <font>
      <sz val="12"/>
      <name val="Calibri"/>
      <family val="2"/>
      <charset val="186"/>
      <scheme val="minor"/>
    </font>
  </fonts>
  <fills count="3">
    <fill>
      <patternFill patternType="none"/>
    </fill>
    <fill>
      <patternFill patternType="gray125"/>
    </fill>
    <fill>
      <patternFill patternType="solid">
        <fgColor theme="2"/>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56">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hidden="1"/>
    </xf>
    <xf numFmtId="0" fontId="0" fillId="0" borderId="0" xfId="0" applyAlignment="1" applyProtection="1">
      <alignment horizontal="left"/>
      <protection locked="0"/>
    </xf>
    <xf numFmtId="0" fontId="2"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protection locked="0"/>
    </xf>
    <xf numFmtId="0" fontId="2"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2" fontId="6" fillId="0" borderId="9" xfId="0" applyNumberFormat="1" applyFont="1" applyBorder="1" applyAlignment="1" applyProtection="1">
      <alignment horizontal="right" vertical="center" wrapText="1"/>
      <protection hidden="1"/>
    </xf>
    <xf numFmtId="2" fontId="6" fillId="0" borderId="0" xfId="0" applyNumberFormat="1" applyFont="1" applyBorder="1" applyAlignment="1" applyProtection="1">
      <alignment horizontal="right" vertical="center" wrapText="1"/>
      <protection hidden="1"/>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1" fontId="6" fillId="0" borderId="8" xfId="0" applyNumberFormat="1" applyFont="1" applyBorder="1" applyAlignment="1" applyProtection="1">
      <alignment horizontal="center" vertical="center" wrapText="1"/>
      <protection locked="0"/>
    </xf>
    <xf numFmtId="2" fontId="6" fillId="0" borderId="8" xfId="0" applyNumberFormat="1" applyFont="1" applyBorder="1" applyAlignment="1" applyProtection="1">
      <alignment horizontal="center" vertical="center" wrapText="1"/>
      <protection locked="0"/>
    </xf>
    <xf numFmtId="2" fontId="6" fillId="0" borderId="2" xfId="0" applyNumberFormat="1" applyFont="1" applyBorder="1" applyAlignment="1" applyProtection="1">
      <alignment horizontal="center" vertical="center" wrapText="1"/>
      <protection locked="0"/>
    </xf>
    <xf numFmtId="0" fontId="6" fillId="0" borderId="24" xfId="0" applyFont="1" applyBorder="1" applyAlignment="1" applyProtection="1">
      <alignment horizontal="right" vertical="center" wrapText="1"/>
      <protection hidden="1"/>
    </xf>
    <xf numFmtId="0" fontId="6" fillId="0" borderId="0" xfId="0" applyFont="1" applyBorder="1" applyAlignment="1" applyProtection="1">
      <alignment vertical="center" wrapText="1"/>
      <protection locked="0"/>
    </xf>
    <xf numFmtId="0" fontId="5" fillId="2" borderId="2" xfId="0" applyFont="1" applyFill="1" applyBorder="1" applyAlignment="1" applyProtection="1">
      <alignment horizontal="left" vertical="center" wrapText="1"/>
      <protection locked="0"/>
    </xf>
    <xf numFmtId="0" fontId="7" fillId="0" borderId="2" xfId="0" applyFont="1" applyBorder="1" applyAlignment="1" applyProtection="1">
      <alignment horizontal="left"/>
      <protection locked="0"/>
    </xf>
    <xf numFmtId="0" fontId="7" fillId="0" borderId="0" xfId="0" applyFont="1" applyAlignment="1" applyProtection="1">
      <alignment horizontal="left"/>
      <protection locked="0"/>
    </xf>
    <xf numFmtId="0" fontId="0" fillId="0" borderId="0" xfId="0"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7" fillId="0" borderId="0" xfId="0" applyFont="1" applyBorder="1" applyAlignment="1" applyProtection="1">
      <alignment horizontal="left"/>
      <protection locked="0"/>
    </xf>
    <xf numFmtId="0" fontId="5" fillId="2"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14" fillId="2" borderId="9" xfId="0" applyFont="1" applyFill="1" applyBorder="1" applyAlignment="1" applyProtection="1">
      <alignment horizontal="center" vertical="center" wrapText="1"/>
      <protection locked="0"/>
    </xf>
    <xf numFmtId="0" fontId="14" fillId="2" borderId="35" xfId="0" applyFont="1" applyFill="1" applyBorder="1" applyAlignment="1" applyProtection="1">
      <alignment horizontal="center" vertical="center" wrapText="1"/>
      <protection locked="0"/>
    </xf>
    <xf numFmtId="2" fontId="6" fillId="0" borderId="5" xfId="0" applyNumberFormat="1" applyFont="1" applyBorder="1" applyAlignment="1" applyProtection="1">
      <alignment horizontal="center" vertical="center"/>
      <protection hidden="1"/>
    </xf>
    <xf numFmtId="0" fontId="14" fillId="2" borderId="16"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wrapText="1"/>
      <protection locked="0"/>
    </xf>
    <xf numFmtId="2" fontId="7" fillId="0" borderId="9" xfId="0" applyNumberFormat="1" applyFont="1" applyBorder="1" applyAlignment="1" applyProtection="1">
      <alignment horizontal="center"/>
      <protection hidden="1"/>
    </xf>
    <xf numFmtId="2" fontId="6" fillId="0" borderId="5" xfId="0" applyNumberFormat="1" applyFont="1" applyBorder="1" applyAlignment="1" applyProtection="1">
      <alignment horizontal="center" vertical="center" wrapText="1"/>
      <protection hidden="1"/>
    </xf>
    <xf numFmtId="2" fontId="19" fillId="0" borderId="5" xfId="0" applyNumberFormat="1" applyFont="1" applyBorder="1" applyAlignment="1" applyProtection="1">
      <alignment horizontal="justify" vertical="center" wrapText="1"/>
      <protection hidden="1"/>
    </xf>
    <xf numFmtId="2" fontId="6" fillId="0" borderId="3" xfId="0" applyNumberFormat="1" applyFont="1" applyBorder="1" applyAlignment="1" applyProtection="1">
      <alignment horizontal="center" vertical="center" wrapText="1"/>
      <protection hidden="1"/>
    </xf>
    <xf numFmtId="2" fontId="6" fillId="0" borderId="2" xfId="0" applyNumberFormat="1" applyFont="1" applyBorder="1" applyAlignment="1" applyProtection="1">
      <alignment horizontal="center" vertical="center" wrapText="1"/>
      <protection hidden="1"/>
    </xf>
    <xf numFmtId="2" fontId="19" fillId="0" borderId="2" xfId="0" applyNumberFormat="1" applyFont="1" applyBorder="1" applyAlignment="1" applyProtection="1">
      <alignment vertical="center" wrapText="1"/>
      <protection hidden="1"/>
    </xf>
    <xf numFmtId="2" fontId="6" fillId="0" borderId="7" xfId="0" applyNumberFormat="1" applyFont="1" applyBorder="1" applyAlignment="1" applyProtection="1">
      <alignment horizontal="center" vertical="center" wrapText="1"/>
      <protection hidden="1"/>
    </xf>
    <xf numFmtId="2" fontId="19" fillId="0" borderId="2" xfId="0" applyNumberFormat="1" applyFont="1" applyBorder="1" applyAlignment="1" applyProtection="1">
      <alignment horizontal="justify" vertical="center" wrapText="1"/>
      <protection hidden="1"/>
    </xf>
    <xf numFmtId="2" fontId="4" fillId="0" borderId="2" xfId="0" applyNumberFormat="1" applyFont="1" applyBorder="1" applyAlignment="1" applyProtection="1">
      <alignment vertical="center" wrapText="1"/>
      <protection hidden="1"/>
    </xf>
    <xf numFmtId="2" fontId="19" fillId="0" borderId="2" xfId="0" applyNumberFormat="1" applyFont="1" applyBorder="1" applyAlignment="1" applyProtection="1">
      <alignment horizontal="left" vertical="center" wrapText="1"/>
      <protection hidden="1"/>
    </xf>
    <xf numFmtId="2" fontId="6" fillId="0" borderId="32" xfId="0" applyNumberFormat="1" applyFont="1" applyBorder="1" applyAlignment="1" applyProtection="1">
      <alignment horizontal="center" vertical="center" wrapText="1"/>
      <protection hidden="1"/>
    </xf>
    <xf numFmtId="2" fontId="4" fillId="0" borderId="32" xfId="0" applyNumberFormat="1" applyFont="1" applyBorder="1" applyAlignment="1" applyProtection="1">
      <alignment horizontal="left" vertical="center" wrapText="1"/>
      <protection hidden="1"/>
    </xf>
    <xf numFmtId="2" fontId="6" fillId="0" borderId="4" xfId="0" applyNumberFormat="1" applyFont="1" applyBorder="1" applyAlignment="1" applyProtection="1">
      <alignment horizontal="center" vertical="center" wrapText="1"/>
      <protection hidden="1"/>
    </xf>
    <xf numFmtId="2" fontId="0" fillId="0" borderId="5" xfId="0" applyNumberFormat="1" applyBorder="1" applyAlignment="1" applyProtection="1">
      <alignment horizontal="center" vertical="center"/>
      <protection hidden="1"/>
    </xf>
    <xf numFmtId="2" fontId="0" fillId="0" borderId="2" xfId="0" applyNumberFormat="1" applyBorder="1" applyAlignment="1" applyProtection="1">
      <alignment horizontal="center" vertical="center"/>
      <protection hidden="1"/>
    </xf>
    <xf numFmtId="2" fontId="0" fillId="0" borderId="32" xfId="0" applyNumberFormat="1" applyBorder="1" applyAlignment="1" applyProtection="1">
      <alignment horizontal="center" vertical="center"/>
      <protection hidden="1"/>
    </xf>
    <xf numFmtId="1" fontId="4" fillId="0" borderId="5" xfId="0" applyNumberFormat="1" applyFont="1" applyBorder="1" applyAlignment="1" applyProtection="1">
      <alignment horizontal="center" vertical="center" wrapText="1"/>
      <protection hidden="1"/>
    </xf>
    <xf numFmtId="1" fontId="4" fillId="0" borderId="2" xfId="0" applyNumberFormat="1" applyFont="1" applyBorder="1" applyAlignment="1" applyProtection="1">
      <alignment horizontal="center" vertical="center" wrapText="1"/>
      <protection hidden="1"/>
    </xf>
    <xf numFmtId="1" fontId="2" fillId="0" borderId="2" xfId="0" applyNumberFormat="1" applyFont="1" applyBorder="1" applyAlignment="1" applyProtection="1">
      <alignment horizontal="center" vertical="center" wrapText="1"/>
      <protection hidden="1"/>
    </xf>
    <xf numFmtId="1" fontId="4" fillId="0" borderId="32" xfId="0" applyNumberFormat="1"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locked="0"/>
    </xf>
    <xf numFmtId="2" fontId="0" fillId="0" borderId="2" xfId="0" applyNumberFormat="1" applyFont="1" applyBorder="1" applyAlignment="1" applyProtection="1">
      <alignment horizontal="center" vertical="center"/>
      <protection hidden="1"/>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17" fillId="2" borderId="4" xfId="0" applyFont="1" applyFill="1" applyBorder="1" applyAlignment="1" applyProtection="1">
      <alignment horizontal="justify" vertical="justify" wrapText="1"/>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wrapText="1"/>
      <protection locked="0"/>
    </xf>
    <xf numFmtId="0" fontId="15" fillId="0" borderId="11" xfId="0" applyFont="1" applyBorder="1" applyAlignment="1" applyProtection="1">
      <alignment horizontal="left" vertical="center" wrapText="1"/>
      <protection hidden="1"/>
    </xf>
    <xf numFmtId="0" fontId="7" fillId="0" borderId="34" xfId="0" applyFont="1" applyBorder="1" applyAlignment="1" applyProtection="1">
      <alignment horizontal="right" vertical="center" wrapText="1"/>
      <protection hidden="1"/>
    </xf>
    <xf numFmtId="0" fontId="7" fillId="0" borderId="33" xfId="0" applyFont="1" applyBorder="1" applyAlignment="1" applyProtection="1">
      <alignment horizontal="right" vertical="center" wrapText="1"/>
      <protection hidden="1"/>
    </xf>
    <xf numFmtId="0" fontId="7" fillId="0" borderId="16" xfId="0" applyFont="1" applyBorder="1" applyAlignment="1" applyProtection="1">
      <alignment horizontal="right" vertical="center" wrapText="1"/>
      <protection hidden="1"/>
    </xf>
    <xf numFmtId="0" fontId="5" fillId="2" borderId="22"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2" fontId="6" fillId="0" borderId="38" xfId="0" applyNumberFormat="1" applyFont="1" applyBorder="1" applyAlignment="1" applyProtection="1">
      <alignment horizontal="center" vertical="center" wrapText="1"/>
      <protection locked="0"/>
    </xf>
    <xf numFmtId="2" fontId="6" fillId="0" borderId="39" xfId="0" applyNumberFormat="1" applyFont="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2" fontId="6" fillId="0" borderId="6" xfId="0" applyNumberFormat="1" applyFont="1" applyBorder="1" applyAlignment="1" applyProtection="1">
      <alignment horizontal="center" vertical="center" wrapText="1"/>
      <protection locked="0"/>
    </xf>
    <xf numFmtId="2" fontId="6" fillId="0" borderId="7" xfId="0" applyNumberFormat="1" applyFont="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2" fontId="6" fillId="0" borderId="27" xfId="0" applyNumberFormat="1" applyFont="1" applyBorder="1" applyAlignment="1" applyProtection="1">
      <alignment horizontal="center" vertical="center" wrapText="1"/>
      <protection locked="0"/>
    </xf>
    <xf numFmtId="2" fontId="6" fillId="0" borderId="29" xfId="0" applyNumberFormat="1" applyFont="1" applyBorder="1" applyAlignment="1" applyProtection="1">
      <alignment horizontal="center" vertical="center" wrapText="1"/>
      <protection locked="0"/>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Alignment="1" applyProtection="1">
      <alignment horizontal="left"/>
      <protection locked="0"/>
    </xf>
    <xf numFmtId="0" fontId="7" fillId="0" borderId="1"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0" fillId="2" borderId="6"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20" fillId="0" borderId="0" xfId="0" applyFont="1" applyAlignment="1" applyProtection="1">
      <alignment horizontal="justify" vertical="center" wrapText="1"/>
      <protection locked="0"/>
    </xf>
    <xf numFmtId="0" fontId="6" fillId="0" borderId="0" xfId="0" applyFont="1" applyAlignment="1" applyProtection="1">
      <alignment horizontal="left" vertical="center"/>
      <protection locked="0"/>
    </xf>
    <xf numFmtId="0" fontId="6" fillId="0" borderId="6" xfId="0" applyFont="1" applyBorder="1" applyAlignment="1" applyProtection="1">
      <alignment horizontal="left" wrapText="1"/>
      <protection locked="0"/>
    </xf>
    <xf numFmtId="0" fontId="6" fillId="0" borderId="7" xfId="0" applyFont="1" applyBorder="1" applyAlignment="1" applyProtection="1">
      <alignment horizontal="left" wrapText="1"/>
      <protection locked="0"/>
    </xf>
    <xf numFmtId="0" fontId="6" fillId="0" borderId="1" xfId="0" applyFont="1" applyBorder="1" applyAlignment="1" applyProtection="1">
      <alignment horizontal="left" wrapText="1"/>
      <protection locked="0"/>
    </xf>
    <xf numFmtId="0" fontId="10" fillId="0" borderId="0" xfId="0" applyFont="1" applyAlignment="1" applyProtection="1">
      <alignment horizontal="justify" vertical="center" wrapText="1"/>
      <protection locked="0"/>
    </xf>
    <xf numFmtId="0" fontId="10" fillId="2" borderId="0" xfId="0" applyFont="1" applyFill="1" applyAlignment="1" applyProtection="1">
      <alignment horizontal="justify" vertical="center" wrapText="1"/>
      <protection locked="0"/>
    </xf>
    <xf numFmtId="0" fontId="0" fillId="0" borderId="0" xfId="0" applyFont="1" applyAlignment="1" applyProtection="1">
      <alignment horizontal="justify" vertical="center" wrapText="1"/>
      <protection locked="0"/>
    </xf>
    <xf numFmtId="0" fontId="6" fillId="2" borderId="1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6" fillId="0" borderId="2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0" xfId="0" applyFont="1" applyFill="1" applyAlignment="1" applyProtection="1">
      <alignment horizontal="justify" vertical="top" wrapText="1"/>
      <protection locked="0"/>
    </xf>
    <xf numFmtId="0" fontId="6" fillId="0" borderId="0" xfId="0" applyFont="1" applyBorder="1" applyProtection="1">
      <protection locked="0"/>
    </xf>
    <xf numFmtId="0" fontId="12" fillId="2" borderId="20"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2" borderId="25"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27" xfId="0" applyFont="1" applyFill="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2" borderId="2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right"/>
      <protection locked="0"/>
    </xf>
    <xf numFmtId="0" fontId="6" fillId="0" borderId="0" xfId="0" applyFont="1" applyAlignment="1" applyProtection="1">
      <alignment horizontal="center" vertical="center"/>
      <protection locked="0"/>
    </xf>
    <xf numFmtId="0" fontId="16" fillId="0" borderId="0" xfId="0" applyFont="1" applyAlignment="1" applyProtection="1">
      <alignment horizontal="justify" vertical="center" wrapText="1"/>
      <protection locked="0"/>
    </xf>
    <xf numFmtId="0" fontId="5" fillId="2" borderId="2"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6" fillId="0" borderId="0" xfId="0" applyFont="1" applyBorder="1" applyAlignment="1" applyProtection="1">
      <alignment horizontal="center"/>
      <protection locked="0"/>
    </xf>
    <xf numFmtId="0" fontId="6" fillId="0" borderId="2" xfId="0" applyFont="1" applyBorder="1" applyAlignment="1" applyProtection="1">
      <alignment horizontal="left" wrapText="1"/>
      <protection locked="0"/>
    </xf>
    <xf numFmtId="0" fontId="5" fillId="2" borderId="2" xfId="0" applyFont="1" applyFill="1" applyBorder="1" applyAlignment="1" applyProtection="1">
      <alignment horizontal="center" vertical="center"/>
      <protection locked="0"/>
    </xf>
    <xf numFmtId="0" fontId="6" fillId="0" borderId="7"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110756</xdr:colOff>
      <xdr:row>4</xdr:row>
      <xdr:rowOff>188284</xdr:rowOff>
    </xdr:from>
    <xdr:to>
      <xdr:col>4</xdr:col>
      <xdr:colOff>633745</xdr:colOff>
      <xdr:row>6</xdr:row>
      <xdr:rowOff>117799</xdr:rowOff>
    </xdr:to>
    <xdr:pic>
      <xdr:nvPicPr>
        <xdr:cNvPr id="2" name="Picture 1" descr="A black letter s&#10;&#10;Description automatically generated">
          <a:extLst>
            <a:ext uri="{FF2B5EF4-FFF2-40B4-BE49-F238E27FC236}">
              <a16:creationId xmlns:a16="http://schemas.microsoft.com/office/drawing/2014/main" id="{EC71D7FB-824F-492C-AB23-2AF0773BEB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7384" y="985726"/>
          <a:ext cx="2162175" cy="4057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7"/>
  <sheetViews>
    <sheetView tabSelected="1" zoomScale="86" zoomScaleNormal="86" zoomScaleSheetLayoutView="80" zoomScalePageLayoutView="75" workbookViewId="0">
      <selection activeCell="L46" sqref="L46"/>
    </sheetView>
  </sheetViews>
  <sheetFormatPr defaultRowHeight="15" x14ac:dyDescent="0.25"/>
  <cols>
    <col min="1" max="1" width="5.85546875" style="7" customWidth="1"/>
    <col min="2" max="2" width="30.7109375" style="11" customWidth="1"/>
    <col min="3" max="3" width="11.28515625" style="7" customWidth="1"/>
    <col min="4" max="4" width="13.28515625" style="7" customWidth="1"/>
    <col min="5" max="5" width="10.85546875" style="7" customWidth="1"/>
    <col min="6" max="6" width="7" style="7" customWidth="1"/>
    <col min="7" max="7" width="4.42578125" style="7" customWidth="1"/>
    <col min="8" max="8" width="2.5703125" style="7" hidden="1" customWidth="1"/>
    <col min="9" max="9" width="12.7109375" style="7" customWidth="1"/>
    <col min="10" max="10" width="13.28515625" style="7" customWidth="1"/>
    <col min="11" max="11" width="9.140625" style="7"/>
    <col min="12" max="12" width="22" style="7" customWidth="1"/>
    <col min="13" max="16384" width="9.140625" style="7"/>
  </cols>
  <sheetData>
    <row r="1" spans="1:12" ht="15.75" x14ac:dyDescent="0.25">
      <c r="A1" s="145" t="s">
        <v>27</v>
      </c>
      <c r="B1" s="145"/>
      <c r="C1" s="145"/>
      <c r="D1" s="145"/>
      <c r="E1" s="145"/>
      <c r="F1" s="145"/>
      <c r="G1" s="145"/>
      <c r="H1" s="145"/>
      <c r="I1" s="145"/>
      <c r="J1" s="145"/>
      <c r="K1" s="6"/>
      <c r="L1" s="6"/>
    </row>
    <row r="2" spans="1:12" ht="15.75" x14ac:dyDescent="0.25">
      <c r="A2" s="146"/>
      <c r="B2" s="146"/>
      <c r="C2" s="146"/>
      <c r="D2" s="146"/>
      <c r="E2" s="146"/>
      <c r="F2" s="146"/>
      <c r="G2" s="146"/>
      <c r="H2" s="146"/>
      <c r="I2" s="146"/>
      <c r="J2" s="146"/>
      <c r="K2" s="1"/>
      <c r="L2" s="1"/>
    </row>
    <row r="3" spans="1:12" ht="15.75" x14ac:dyDescent="0.25">
      <c r="A3" s="19"/>
      <c r="B3" s="20"/>
      <c r="C3" s="19"/>
      <c r="D3" s="19"/>
      <c r="E3" s="19"/>
      <c r="F3" s="19"/>
      <c r="G3" s="19"/>
      <c r="H3" s="19"/>
      <c r="I3" s="19"/>
      <c r="J3" s="19"/>
      <c r="K3" s="1"/>
      <c r="L3" s="1"/>
    </row>
    <row r="4" spans="1:12" ht="15.75" x14ac:dyDescent="0.25">
      <c r="A4" s="147"/>
      <c r="B4" s="147"/>
      <c r="C4" s="147"/>
      <c r="D4" s="147"/>
      <c r="E4" s="147"/>
      <c r="F4" s="147"/>
      <c r="G4" s="147"/>
      <c r="H4" s="147"/>
      <c r="I4" s="147"/>
      <c r="J4" s="21"/>
      <c r="K4" s="6"/>
      <c r="L4" s="6"/>
    </row>
    <row r="5" spans="1:12" ht="21.75" customHeight="1" x14ac:dyDescent="0.25">
      <c r="A5" s="147"/>
      <c r="B5" s="147"/>
      <c r="C5" s="147"/>
      <c r="D5" s="147"/>
      <c r="E5" s="147"/>
      <c r="F5" s="147"/>
      <c r="G5" s="147"/>
      <c r="H5" s="147"/>
      <c r="I5" s="147"/>
      <c r="J5" s="21"/>
      <c r="K5" s="6"/>
      <c r="L5" s="6"/>
    </row>
    <row r="6" spans="1:12" ht="15.75" x14ac:dyDescent="0.25">
      <c r="A6" s="19"/>
      <c r="B6" s="20"/>
      <c r="C6" s="19"/>
      <c r="D6" s="19"/>
      <c r="E6" s="19"/>
      <c r="F6" s="19"/>
      <c r="G6" s="19"/>
      <c r="H6" s="19"/>
      <c r="I6" s="19"/>
      <c r="J6" s="19"/>
      <c r="K6" s="1"/>
      <c r="L6" s="1"/>
    </row>
    <row r="7" spans="1:12" s="1" customFormat="1" ht="45" customHeight="1" x14ac:dyDescent="0.25">
      <c r="A7" s="135" t="s">
        <v>71</v>
      </c>
      <c r="B7" s="135"/>
      <c r="C7" s="135"/>
      <c r="D7" s="135"/>
      <c r="E7" s="135"/>
      <c r="F7" s="135"/>
      <c r="G7" s="135"/>
      <c r="H7" s="135"/>
      <c r="I7" s="135"/>
      <c r="J7" s="135"/>
      <c r="K7" s="8"/>
      <c r="L7" s="8"/>
    </row>
    <row r="8" spans="1:12" ht="15.75" x14ac:dyDescent="0.25">
      <c r="A8" s="19"/>
      <c r="B8" s="20"/>
      <c r="C8" s="19"/>
      <c r="D8" s="19"/>
      <c r="E8" s="19"/>
      <c r="F8" s="19"/>
      <c r="G8" s="19"/>
      <c r="H8" s="19"/>
      <c r="I8" s="19"/>
      <c r="J8" s="19"/>
      <c r="K8" s="1"/>
      <c r="L8" s="1"/>
    </row>
    <row r="9" spans="1:12" ht="15.75" x14ac:dyDescent="0.25">
      <c r="A9" s="147" t="s">
        <v>29</v>
      </c>
      <c r="B9" s="147"/>
      <c r="C9" s="147"/>
      <c r="D9" s="147"/>
      <c r="E9" s="147"/>
      <c r="F9" s="147"/>
      <c r="G9" s="147"/>
      <c r="H9" s="147"/>
      <c r="I9" s="147"/>
      <c r="J9" s="147"/>
      <c r="K9" s="9"/>
      <c r="L9" s="9"/>
    </row>
    <row r="10" spans="1:12" ht="20.25" customHeight="1" x14ac:dyDescent="0.25">
      <c r="A10" s="134" t="s">
        <v>43</v>
      </c>
      <c r="B10" s="134"/>
      <c r="C10" s="134"/>
      <c r="D10" s="134"/>
      <c r="E10" s="134"/>
      <c r="F10" s="134"/>
      <c r="G10" s="134"/>
      <c r="H10" s="134"/>
      <c r="I10" s="134"/>
      <c r="J10" s="134"/>
      <c r="K10" s="8"/>
      <c r="L10" s="8"/>
    </row>
    <row r="11" spans="1:12" ht="17.25" customHeight="1" x14ac:dyDescent="0.25">
      <c r="A11" s="134"/>
      <c r="B11" s="134"/>
      <c r="C11" s="134"/>
      <c r="D11" s="134"/>
      <c r="E11" s="134"/>
      <c r="F11" s="134"/>
      <c r="G11" s="134"/>
      <c r="H11" s="134"/>
      <c r="I11" s="134"/>
      <c r="J11" s="134"/>
      <c r="K11" s="8"/>
      <c r="L11" s="8"/>
    </row>
    <row r="12" spans="1:12" ht="18" customHeight="1" x14ac:dyDescent="0.25">
      <c r="A12" s="135" t="s">
        <v>72</v>
      </c>
      <c r="B12" s="135"/>
      <c r="C12" s="135"/>
      <c r="D12" s="135"/>
      <c r="E12" s="135"/>
      <c r="F12" s="135"/>
      <c r="G12" s="135"/>
      <c r="H12" s="135"/>
      <c r="I12" s="135"/>
      <c r="J12" s="135"/>
      <c r="K12" s="8"/>
      <c r="L12" s="8"/>
    </row>
    <row r="13" spans="1:12" ht="20.25" customHeight="1" x14ac:dyDescent="0.25">
      <c r="A13" s="68"/>
      <c r="B13" s="68"/>
      <c r="C13" s="139" t="s">
        <v>12</v>
      </c>
      <c r="D13" s="139"/>
      <c r="E13" s="68"/>
      <c r="F13" s="68"/>
      <c r="G13" s="68"/>
      <c r="H13" s="68"/>
      <c r="I13" s="68"/>
      <c r="J13" s="68"/>
      <c r="K13" s="8"/>
      <c r="L13" s="10"/>
    </row>
    <row r="14" spans="1:12" ht="16.5" thickBot="1" x14ac:dyDescent="0.3">
      <c r="A14" s="19"/>
      <c r="B14" s="20"/>
      <c r="C14" s="19"/>
      <c r="D14" s="19"/>
      <c r="E14" s="19"/>
      <c r="F14" s="19"/>
      <c r="G14" s="19"/>
      <c r="H14" s="19"/>
      <c r="I14" s="19"/>
      <c r="J14" s="19"/>
      <c r="K14" s="1"/>
      <c r="L14" s="1"/>
    </row>
    <row r="15" spans="1:12" ht="47.25" customHeight="1" x14ac:dyDescent="0.25">
      <c r="A15" s="136" t="s">
        <v>30</v>
      </c>
      <c r="B15" s="137"/>
      <c r="C15" s="137"/>
      <c r="D15" s="138"/>
      <c r="E15" s="142" t="s">
        <v>74</v>
      </c>
      <c r="F15" s="143"/>
      <c r="G15" s="143"/>
      <c r="H15" s="143"/>
      <c r="I15" s="143"/>
      <c r="J15" s="144"/>
      <c r="K15" s="2"/>
      <c r="L15" s="2"/>
    </row>
    <row r="16" spans="1:12" ht="31.5" customHeight="1" x14ac:dyDescent="0.25">
      <c r="A16" s="140" t="s">
        <v>31</v>
      </c>
      <c r="B16" s="141"/>
      <c r="C16" s="141"/>
      <c r="D16" s="141"/>
      <c r="E16" s="127" t="s">
        <v>73</v>
      </c>
      <c r="F16" s="128"/>
      <c r="G16" s="128"/>
      <c r="H16" s="128"/>
      <c r="I16" s="128"/>
      <c r="J16" s="129"/>
      <c r="K16" s="4"/>
      <c r="L16" s="4"/>
    </row>
    <row r="17" spans="1:12" ht="15.75" x14ac:dyDescent="0.25">
      <c r="A17" s="117" t="s">
        <v>0</v>
      </c>
      <c r="B17" s="118"/>
      <c r="C17" s="118"/>
      <c r="D17" s="119"/>
      <c r="E17" s="127" t="s">
        <v>75</v>
      </c>
      <c r="F17" s="128"/>
      <c r="G17" s="128"/>
      <c r="H17" s="128"/>
      <c r="I17" s="128"/>
      <c r="J17" s="129"/>
      <c r="K17" s="4"/>
      <c r="L17" s="3"/>
    </row>
    <row r="18" spans="1:12" ht="15.75" x14ac:dyDescent="0.25">
      <c r="A18" s="117" t="s">
        <v>1</v>
      </c>
      <c r="B18" s="118"/>
      <c r="C18" s="118"/>
      <c r="D18" s="119"/>
      <c r="E18" s="127">
        <v>867088841</v>
      </c>
      <c r="F18" s="128"/>
      <c r="G18" s="128"/>
      <c r="H18" s="128"/>
      <c r="I18" s="128"/>
      <c r="J18" s="129"/>
      <c r="K18" s="3"/>
      <c r="L18" s="3"/>
    </row>
    <row r="19" spans="1:12" ht="15.75" x14ac:dyDescent="0.25">
      <c r="A19" s="117" t="s">
        <v>2</v>
      </c>
      <c r="B19" s="118"/>
      <c r="C19" s="118"/>
      <c r="D19" s="119"/>
      <c r="E19" s="127" t="s">
        <v>76</v>
      </c>
      <c r="F19" s="128"/>
      <c r="G19" s="128"/>
      <c r="H19" s="128"/>
      <c r="I19" s="128"/>
      <c r="J19" s="129"/>
      <c r="K19" s="3"/>
      <c r="L19" s="3"/>
    </row>
    <row r="20" spans="1:12" ht="15.75" x14ac:dyDescent="0.25">
      <c r="A20" s="19"/>
      <c r="B20" s="20"/>
      <c r="C20" s="19"/>
      <c r="D20" s="19"/>
      <c r="E20" s="19"/>
      <c r="F20" s="19"/>
      <c r="G20" s="19"/>
      <c r="H20" s="19"/>
      <c r="I20" s="19"/>
      <c r="J20" s="19"/>
      <c r="K20" s="1"/>
      <c r="L20" s="1"/>
    </row>
    <row r="21" spans="1:12" ht="60.75" customHeight="1" thickBot="1" x14ac:dyDescent="0.3">
      <c r="A21" s="130" t="s">
        <v>44</v>
      </c>
      <c r="B21" s="130"/>
      <c r="C21" s="130"/>
      <c r="D21" s="130"/>
      <c r="E21" s="130"/>
      <c r="F21" s="130"/>
      <c r="G21" s="130"/>
      <c r="H21" s="130"/>
      <c r="I21" s="130"/>
      <c r="J21" s="130"/>
      <c r="K21" s="8"/>
      <c r="L21" s="8"/>
    </row>
    <row r="22" spans="1:12" ht="25.5" customHeight="1" thickBot="1" x14ac:dyDescent="0.3">
      <c r="A22" s="22"/>
      <c r="B22" s="24">
        <f>J49</f>
        <v>395702.67</v>
      </c>
      <c r="C22" s="120" t="s">
        <v>16</v>
      </c>
      <c r="D22" s="120"/>
      <c r="E22" s="120"/>
      <c r="F22" s="120"/>
      <c r="G22" s="22"/>
      <c r="H22" s="22"/>
      <c r="I22" s="22"/>
      <c r="J22" s="23"/>
      <c r="K22" s="8"/>
      <c r="L22" s="8"/>
    </row>
    <row r="23" spans="1:12" ht="20.25" customHeight="1" thickBot="1" x14ac:dyDescent="0.3">
      <c r="A23" s="110"/>
      <c r="B23" s="110"/>
      <c r="C23" s="110"/>
      <c r="D23" s="22"/>
      <c r="E23" s="22"/>
      <c r="F23" s="22"/>
      <c r="G23" s="22"/>
      <c r="H23" s="22"/>
      <c r="I23" s="22"/>
      <c r="J23" s="23"/>
      <c r="K23" s="8"/>
      <c r="L23" s="8"/>
    </row>
    <row r="24" spans="1:12" ht="28.5" customHeight="1" thickBot="1" x14ac:dyDescent="0.3">
      <c r="A24" s="22"/>
      <c r="B24" s="24">
        <f>I49</f>
        <v>327027</v>
      </c>
      <c r="C24" s="120" t="s">
        <v>15</v>
      </c>
      <c r="D24" s="120"/>
      <c r="E24" s="120"/>
      <c r="F24" s="120"/>
      <c r="G24" s="120"/>
      <c r="H24" s="120"/>
      <c r="I24" s="120"/>
      <c r="J24" s="120"/>
      <c r="K24" s="8"/>
      <c r="L24" s="8"/>
    </row>
    <row r="25" spans="1:12" ht="28.5" customHeight="1" x14ac:dyDescent="0.25">
      <c r="A25" s="22"/>
      <c r="B25" s="25"/>
      <c r="C25" s="22"/>
      <c r="D25" s="22"/>
      <c r="E25" s="22"/>
      <c r="F25" s="22"/>
      <c r="G25" s="22"/>
      <c r="H25" s="22"/>
      <c r="I25" s="22"/>
      <c r="J25" s="22"/>
      <c r="K25" s="8"/>
      <c r="L25" s="8"/>
    </row>
    <row r="26" spans="1:12" ht="42.75" customHeight="1" x14ac:dyDescent="0.25">
      <c r="A26" s="114" t="s">
        <v>17</v>
      </c>
      <c r="B26" s="116"/>
      <c r="C26" s="116"/>
      <c r="D26" s="116"/>
      <c r="E26" s="116"/>
      <c r="F26" s="116"/>
      <c r="G26" s="116"/>
      <c r="H26" s="116"/>
      <c r="I26" s="116"/>
      <c r="J26" s="116"/>
      <c r="K26" s="8"/>
      <c r="L26" s="8"/>
    </row>
    <row r="27" spans="1:12" ht="18.75" customHeight="1" x14ac:dyDescent="0.25">
      <c r="A27" s="22"/>
      <c r="B27" s="25"/>
      <c r="C27" s="22"/>
      <c r="D27" s="22"/>
      <c r="E27" s="22"/>
      <c r="F27" s="22"/>
      <c r="G27" s="22"/>
      <c r="H27" s="22"/>
      <c r="I27" s="22"/>
      <c r="J27" s="22"/>
      <c r="K27" s="8"/>
      <c r="L27" s="8"/>
    </row>
    <row r="28" spans="1:12" ht="83.25" customHeight="1" x14ac:dyDescent="0.25">
      <c r="A28" s="115" t="s">
        <v>70</v>
      </c>
      <c r="B28" s="115"/>
      <c r="C28" s="115"/>
      <c r="D28" s="115"/>
      <c r="E28" s="115"/>
      <c r="F28" s="115"/>
      <c r="G28" s="115"/>
      <c r="H28" s="115"/>
      <c r="I28" s="115"/>
      <c r="J28" s="115"/>
      <c r="K28" s="8"/>
      <c r="L28" s="8"/>
    </row>
    <row r="29" spans="1:12" ht="52.5" customHeight="1" x14ac:dyDescent="0.25">
      <c r="A29" s="114" t="s">
        <v>26</v>
      </c>
      <c r="B29" s="114"/>
      <c r="C29" s="114"/>
      <c r="D29" s="114"/>
      <c r="E29" s="114"/>
      <c r="F29" s="114"/>
      <c r="G29" s="114"/>
      <c r="H29" s="114"/>
      <c r="I29" s="114"/>
      <c r="J29" s="114"/>
      <c r="K29" s="8"/>
      <c r="L29" s="8"/>
    </row>
    <row r="30" spans="1:12" ht="15.75" x14ac:dyDescent="0.25">
      <c r="A30" s="131"/>
      <c r="B30" s="131"/>
      <c r="C30" s="131"/>
      <c r="D30" s="131"/>
      <c r="E30" s="131"/>
      <c r="F30" s="131"/>
      <c r="G30" s="131"/>
      <c r="H30" s="131"/>
      <c r="I30" s="131"/>
      <c r="J30" s="131"/>
      <c r="K30" s="1"/>
      <c r="L30" s="1"/>
    </row>
    <row r="31" spans="1:12" ht="16.5" thickBot="1" x14ac:dyDescent="0.3">
      <c r="A31" s="120" t="s">
        <v>3</v>
      </c>
      <c r="B31" s="120"/>
      <c r="C31" s="120"/>
      <c r="D31" s="120"/>
      <c r="E31" s="120"/>
      <c r="F31" s="120"/>
      <c r="G31" s="120"/>
      <c r="H31" s="120"/>
      <c r="I31" s="120"/>
      <c r="J31" s="120"/>
      <c r="K31" s="1"/>
      <c r="L31" s="1"/>
    </row>
    <row r="32" spans="1:12" ht="22.5" customHeight="1" thickBot="1" x14ac:dyDescent="0.3">
      <c r="A32" s="125" t="s">
        <v>4</v>
      </c>
      <c r="B32" s="132" t="s">
        <v>14</v>
      </c>
      <c r="C32" s="123" t="s">
        <v>5</v>
      </c>
      <c r="D32" s="123" t="s">
        <v>45</v>
      </c>
      <c r="E32" s="125" t="s">
        <v>6</v>
      </c>
      <c r="F32" s="80" t="s">
        <v>32</v>
      </c>
      <c r="G32" s="81"/>
      <c r="H32" s="82"/>
      <c r="I32" s="121" t="s">
        <v>11</v>
      </c>
      <c r="J32" s="122"/>
      <c r="K32" s="1"/>
      <c r="L32" s="1"/>
    </row>
    <row r="33" spans="1:12" ht="27.75" customHeight="1" thickBot="1" x14ac:dyDescent="0.3">
      <c r="A33" s="126"/>
      <c r="B33" s="133"/>
      <c r="C33" s="124"/>
      <c r="D33" s="124"/>
      <c r="E33" s="126"/>
      <c r="F33" s="83"/>
      <c r="G33" s="84"/>
      <c r="H33" s="85"/>
      <c r="I33" s="26" t="s">
        <v>7</v>
      </c>
      <c r="J33" s="27" t="s">
        <v>8</v>
      </c>
      <c r="K33" s="1"/>
      <c r="L33" s="1"/>
    </row>
    <row r="34" spans="1:12" ht="16.5" customHeight="1" thickBot="1" x14ac:dyDescent="0.3">
      <c r="A34" s="43">
        <v>1</v>
      </c>
      <c r="B34" s="43">
        <v>2</v>
      </c>
      <c r="C34" s="47">
        <v>3</v>
      </c>
      <c r="D34" s="43">
        <v>4</v>
      </c>
      <c r="E34" s="44">
        <v>5</v>
      </c>
      <c r="F34" s="88">
        <v>6</v>
      </c>
      <c r="G34" s="88"/>
      <c r="H34" s="89"/>
      <c r="I34" s="43">
        <v>7</v>
      </c>
      <c r="J34" s="46">
        <v>8</v>
      </c>
      <c r="K34" s="1"/>
      <c r="L34" s="1"/>
    </row>
    <row r="35" spans="1:12" ht="27.75" customHeight="1" x14ac:dyDescent="0.25">
      <c r="A35" s="49" t="s">
        <v>19</v>
      </c>
      <c r="B35" s="50" t="s">
        <v>54</v>
      </c>
      <c r="C35" s="51" t="s">
        <v>18</v>
      </c>
      <c r="D35" s="64">
        <v>16</v>
      </c>
      <c r="E35" s="28">
        <v>21</v>
      </c>
      <c r="F35" s="93">
        <v>730</v>
      </c>
      <c r="G35" s="94"/>
      <c r="H35" s="29"/>
      <c r="I35" s="61">
        <f t="shared" ref="I35:I48" si="0">ROUND(F35*D35,2)</f>
        <v>11680</v>
      </c>
      <c r="J35" s="45">
        <f t="shared" ref="J35:J48" si="1">ROUND(I35+(E35*I35)/100,2)</f>
        <v>14132.8</v>
      </c>
      <c r="K35" s="14"/>
      <c r="L35" s="14"/>
    </row>
    <row r="36" spans="1:12" ht="27.75" customHeight="1" x14ac:dyDescent="0.25">
      <c r="A36" s="52" t="s">
        <v>20</v>
      </c>
      <c r="B36" s="53" t="s">
        <v>55</v>
      </c>
      <c r="C36" s="54" t="s">
        <v>18</v>
      </c>
      <c r="D36" s="65">
        <v>61</v>
      </c>
      <c r="E36" s="28">
        <v>21</v>
      </c>
      <c r="F36" s="90">
        <v>205</v>
      </c>
      <c r="G36" s="91"/>
      <c r="H36" s="29"/>
      <c r="I36" s="62">
        <f t="shared" si="0"/>
        <v>12505</v>
      </c>
      <c r="J36" s="45">
        <f t="shared" si="1"/>
        <v>15131.05</v>
      </c>
      <c r="K36" s="14"/>
      <c r="L36" s="14"/>
    </row>
    <row r="37" spans="1:12" ht="35.25" customHeight="1" x14ac:dyDescent="0.25">
      <c r="A37" s="52" t="s">
        <v>21</v>
      </c>
      <c r="B37" s="55" t="s">
        <v>56</v>
      </c>
      <c r="C37" s="54" t="s">
        <v>18</v>
      </c>
      <c r="D37" s="65">
        <v>8</v>
      </c>
      <c r="E37" s="28">
        <v>21</v>
      </c>
      <c r="F37" s="90">
        <v>380</v>
      </c>
      <c r="G37" s="91"/>
      <c r="H37" s="29"/>
      <c r="I37" s="62">
        <f t="shared" si="0"/>
        <v>3040</v>
      </c>
      <c r="J37" s="45">
        <f t="shared" si="1"/>
        <v>3678.4</v>
      </c>
      <c r="K37" s="14"/>
      <c r="L37" s="14"/>
    </row>
    <row r="38" spans="1:12" ht="33" customHeight="1" x14ac:dyDescent="0.25">
      <c r="A38" s="52" t="s">
        <v>22</v>
      </c>
      <c r="B38" s="55" t="s">
        <v>57</v>
      </c>
      <c r="C38" s="54" t="s">
        <v>18</v>
      </c>
      <c r="D38" s="65">
        <v>12</v>
      </c>
      <c r="E38" s="28">
        <v>21</v>
      </c>
      <c r="F38" s="90">
        <v>700</v>
      </c>
      <c r="G38" s="91"/>
      <c r="H38" s="29"/>
      <c r="I38" s="62">
        <f t="shared" si="0"/>
        <v>8400</v>
      </c>
      <c r="J38" s="45">
        <f t="shared" si="1"/>
        <v>10164</v>
      </c>
      <c r="K38" s="17"/>
      <c r="L38" s="17"/>
    </row>
    <row r="39" spans="1:12" ht="33" customHeight="1" x14ac:dyDescent="0.25">
      <c r="A39" s="52" t="s">
        <v>23</v>
      </c>
      <c r="B39" s="55" t="s">
        <v>58</v>
      </c>
      <c r="C39" s="54" t="s">
        <v>18</v>
      </c>
      <c r="D39" s="65">
        <v>4</v>
      </c>
      <c r="E39" s="28">
        <v>21</v>
      </c>
      <c r="F39" s="90">
        <v>190</v>
      </c>
      <c r="G39" s="91"/>
      <c r="H39" s="29"/>
      <c r="I39" s="62">
        <f t="shared" si="0"/>
        <v>760</v>
      </c>
      <c r="J39" s="45">
        <f t="shared" si="1"/>
        <v>919.6</v>
      </c>
      <c r="K39" s="18"/>
      <c r="L39" s="18"/>
    </row>
    <row r="40" spans="1:12" ht="33" customHeight="1" x14ac:dyDescent="0.25">
      <c r="A40" s="52" t="s">
        <v>24</v>
      </c>
      <c r="B40" s="56" t="s">
        <v>59</v>
      </c>
      <c r="C40" s="54" t="s">
        <v>18</v>
      </c>
      <c r="D40" s="65">
        <v>28</v>
      </c>
      <c r="E40" s="28">
        <v>21</v>
      </c>
      <c r="F40" s="90">
        <v>280</v>
      </c>
      <c r="G40" s="91"/>
      <c r="H40" s="29"/>
      <c r="I40" s="62">
        <f t="shared" si="0"/>
        <v>7840</v>
      </c>
      <c r="J40" s="45">
        <f t="shared" si="1"/>
        <v>9486.4</v>
      </c>
      <c r="K40" s="18"/>
      <c r="L40" s="18"/>
    </row>
    <row r="41" spans="1:12" ht="33" customHeight="1" x14ac:dyDescent="0.25">
      <c r="A41" s="52" t="s">
        <v>46</v>
      </c>
      <c r="B41" s="53" t="s">
        <v>60</v>
      </c>
      <c r="C41" s="54" t="s">
        <v>18</v>
      </c>
      <c r="D41" s="65">
        <v>3</v>
      </c>
      <c r="E41" s="28">
        <v>21</v>
      </c>
      <c r="F41" s="90">
        <v>360</v>
      </c>
      <c r="G41" s="91"/>
      <c r="H41" s="29"/>
      <c r="I41" s="62">
        <f t="shared" si="0"/>
        <v>1080</v>
      </c>
      <c r="J41" s="45">
        <f t="shared" si="1"/>
        <v>1306.8</v>
      </c>
      <c r="K41" s="18"/>
      <c r="L41" s="18"/>
    </row>
    <row r="42" spans="1:12" ht="33" customHeight="1" x14ac:dyDescent="0.25">
      <c r="A42" s="52" t="s">
        <v>47</v>
      </c>
      <c r="B42" s="53" t="s">
        <v>61</v>
      </c>
      <c r="C42" s="54" t="s">
        <v>18</v>
      </c>
      <c r="D42" s="65">
        <v>6</v>
      </c>
      <c r="E42" s="28">
        <v>21</v>
      </c>
      <c r="F42" s="90">
        <v>730</v>
      </c>
      <c r="G42" s="91"/>
      <c r="H42" s="29"/>
      <c r="I42" s="62">
        <f t="shared" si="0"/>
        <v>4380</v>
      </c>
      <c r="J42" s="45">
        <f t="shared" si="1"/>
        <v>5299.8</v>
      </c>
      <c r="K42" s="18"/>
      <c r="L42" s="18"/>
    </row>
    <row r="43" spans="1:12" ht="33" customHeight="1" x14ac:dyDescent="0.25">
      <c r="A43" s="52" t="s">
        <v>48</v>
      </c>
      <c r="B43" s="53" t="s">
        <v>62</v>
      </c>
      <c r="C43" s="54" t="s">
        <v>18</v>
      </c>
      <c r="D43" s="66">
        <v>19</v>
      </c>
      <c r="E43" s="28">
        <v>21</v>
      </c>
      <c r="F43" s="90">
        <v>178</v>
      </c>
      <c r="G43" s="91"/>
      <c r="H43" s="29"/>
      <c r="I43" s="69">
        <f t="shared" si="0"/>
        <v>3382</v>
      </c>
      <c r="J43" s="45">
        <f t="shared" si="1"/>
        <v>4092.22</v>
      </c>
      <c r="K43" s="18"/>
      <c r="L43" s="18"/>
    </row>
    <row r="44" spans="1:12" ht="33" customHeight="1" x14ac:dyDescent="0.25">
      <c r="A44" s="52" t="s">
        <v>49</v>
      </c>
      <c r="B44" s="53" t="s">
        <v>63</v>
      </c>
      <c r="C44" s="54" t="s">
        <v>18</v>
      </c>
      <c r="D44" s="65">
        <v>23</v>
      </c>
      <c r="E44" s="28">
        <v>21</v>
      </c>
      <c r="F44" s="90">
        <v>500</v>
      </c>
      <c r="G44" s="91"/>
      <c r="H44" s="29"/>
      <c r="I44" s="69">
        <f t="shared" si="0"/>
        <v>11500</v>
      </c>
      <c r="J44" s="45">
        <f t="shared" si="1"/>
        <v>13915</v>
      </c>
      <c r="K44" s="18"/>
      <c r="L44" s="18"/>
    </row>
    <row r="45" spans="1:12" ht="33" customHeight="1" x14ac:dyDescent="0.25">
      <c r="A45" s="52" t="s">
        <v>50</v>
      </c>
      <c r="B45" s="57" t="s">
        <v>64</v>
      </c>
      <c r="C45" s="54" t="s">
        <v>18</v>
      </c>
      <c r="D45" s="65">
        <v>25</v>
      </c>
      <c r="E45" s="28">
        <v>21</v>
      </c>
      <c r="F45" s="90">
        <v>700</v>
      </c>
      <c r="G45" s="91"/>
      <c r="H45" s="29"/>
      <c r="I45" s="69">
        <f t="shared" si="0"/>
        <v>17500</v>
      </c>
      <c r="J45" s="45">
        <f t="shared" si="1"/>
        <v>21175</v>
      </c>
      <c r="K45" s="18"/>
      <c r="L45" s="18"/>
    </row>
    <row r="46" spans="1:12" ht="35.25" customHeight="1" x14ac:dyDescent="0.25">
      <c r="A46" s="52" t="s">
        <v>51</v>
      </c>
      <c r="B46" s="57" t="s">
        <v>65</v>
      </c>
      <c r="C46" s="54" t="s">
        <v>18</v>
      </c>
      <c r="D46" s="65">
        <v>69</v>
      </c>
      <c r="E46" s="28">
        <v>21</v>
      </c>
      <c r="F46" s="90">
        <v>1600</v>
      </c>
      <c r="G46" s="91"/>
      <c r="H46" s="29"/>
      <c r="I46" s="69">
        <f t="shared" si="0"/>
        <v>110400</v>
      </c>
      <c r="J46" s="45">
        <f t="shared" si="1"/>
        <v>133584</v>
      </c>
      <c r="K46" s="18"/>
      <c r="L46" s="18"/>
    </row>
    <row r="47" spans="1:12" ht="27.75" customHeight="1" x14ac:dyDescent="0.25">
      <c r="A47" s="52" t="s">
        <v>52</v>
      </c>
      <c r="B47" s="55" t="s">
        <v>66</v>
      </c>
      <c r="C47" s="54" t="s">
        <v>18</v>
      </c>
      <c r="D47" s="65">
        <v>8</v>
      </c>
      <c r="E47" s="28">
        <v>21</v>
      </c>
      <c r="F47" s="90">
        <v>9500</v>
      </c>
      <c r="G47" s="91"/>
      <c r="H47" s="29"/>
      <c r="I47" s="62">
        <f t="shared" si="0"/>
        <v>76000</v>
      </c>
      <c r="J47" s="45">
        <f t="shared" si="1"/>
        <v>91960</v>
      </c>
      <c r="K47" s="17"/>
      <c r="L47" s="17"/>
    </row>
    <row r="48" spans="1:12" ht="51.75" customHeight="1" thickBot="1" x14ac:dyDescent="0.3">
      <c r="A48" s="58" t="s">
        <v>53</v>
      </c>
      <c r="B48" s="59" t="s">
        <v>67</v>
      </c>
      <c r="C48" s="60" t="s">
        <v>18</v>
      </c>
      <c r="D48" s="67">
        <v>12</v>
      </c>
      <c r="E48" s="28">
        <v>21</v>
      </c>
      <c r="F48" s="86">
        <v>4880</v>
      </c>
      <c r="G48" s="87"/>
      <c r="H48" s="30"/>
      <c r="I48" s="63">
        <f t="shared" si="0"/>
        <v>58560</v>
      </c>
      <c r="J48" s="45">
        <f t="shared" si="1"/>
        <v>70857.600000000006</v>
      </c>
      <c r="K48" s="15"/>
      <c r="L48" s="15"/>
    </row>
    <row r="49" spans="1:12" ht="21.75" customHeight="1" thickBot="1" x14ac:dyDescent="0.3">
      <c r="A49" s="77"/>
      <c r="B49" s="78"/>
      <c r="C49" s="78"/>
      <c r="D49" s="78"/>
      <c r="E49" s="78"/>
      <c r="F49" s="78"/>
      <c r="G49" s="79"/>
      <c r="H49" s="31"/>
      <c r="I49" s="48">
        <f>ROUND(SUM(I35:I48),2)</f>
        <v>327027</v>
      </c>
      <c r="J49" s="48">
        <f>ROUND(SUM(J35:J48),2)</f>
        <v>395702.67</v>
      </c>
      <c r="K49" s="1"/>
      <c r="L49" s="1"/>
    </row>
    <row r="50" spans="1:12" ht="16.5" customHeight="1" x14ac:dyDescent="0.25">
      <c r="A50" s="76"/>
      <c r="B50" s="76"/>
      <c r="C50" s="76"/>
      <c r="D50" s="76"/>
      <c r="E50" s="76"/>
      <c r="F50" s="76"/>
      <c r="G50" s="76"/>
      <c r="H50" s="76"/>
      <c r="I50" s="76"/>
      <c r="J50" s="76"/>
      <c r="K50" s="16"/>
      <c r="L50" s="16"/>
    </row>
    <row r="51" spans="1:12" ht="68.25" customHeight="1" x14ac:dyDescent="0.25">
      <c r="A51" s="109" t="s">
        <v>69</v>
      </c>
      <c r="B51" s="109"/>
      <c r="C51" s="109"/>
      <c r="D51" s="109"/>
      <c r="E51" s="109"/>
      <c r="F51" s="109"/>
      <c r="G51" s="109"/>
      <c r="H51" s="109"/>
      <c r="I51" s="109"/>
      <c r="J51" s="109"/>
      <c r="K51" s="1"/>
      <c r="L51" s="1"/>
    </row>
    <row r="52" spans="1:12" ht="33" customHeight="1" x14ac:dyDescent="0.25">
      <c r="A52" s="92" t="s">
        <v>34</v>
      </c>
      <c r="B52" s="92"/>
      <c r="C52" s="92"/>
      <c r="D52" s="92"/>
      <c r="E52" s="92"/>
      <c r="F52" s="92"/>
      <c r="G52" s="92"/>
      <c r="H52" s="92"/>
      <c r="I52" s="92"/>
      <c r="J52" s="92"/>
      <c r="K52" s="18"/>
      <c r="L52" s="18"/>
    </row>
    <row r="53" spans="1:12" ht="20.25" customHeight="1" x14ac:dyDescent="0.25">
      <c r="A53" s="110" t="s">
        <v>35</v>
      </c>
      <c r="B53" s="110"/>
      <c r="C53" s="110"/>
      <c r="D53" s="110"/>
      <c r="E53" s="110"/>
      <c r="F53" s="110"/>
      <c r="G53" s="110"/>
      <c r="H53" s="110"/>
      <c r="I53" s="110"/>
      <c r="J53" s="110"/>
      <c r="K53" s="1"/>
      <c r="L53" s="1"/>
    </row>
    <row r="54" spans="1:12" ht="34.5" customHeight="1" x14ac:dyDescent="0.25">
      <c r="A54" s="92" t="s">
        <v>36</v>
      </c>
      <c r="B54" s="92"/>
      <c r="C54" s="92"/>
      <c r="D54" s="92"/>
      <c r="E54" s="92"/>
      <c r="F54" s="92"/>
      <c r="G54" s="92"/>
      <c r="H54" s="92"/>
      <c r="I54" s="92"/>
      <c r="J54" s="92"/>
      <c r="K54" s="1"/>
      <c r="L54" s="1"/>
    </row>
    <row r="55" spans="1:12" ht="24.75" customHeight="1" x14ac:dyDescent="0.25">
      <c r="A55" s="110" t="s">
        <v>68</v>
      </c>
      <c r="B55" s="110"/>
      <c r="C55" s="110"/>
      <c r="D55" s="110"/>
      <c r="E55" s="110"/>
      <c r="F55" s="110"/>
      <c r="G55" s="110"/>
      <c r="H55" s="110"/>
      <c r="I55" s="110"/>
      <c r="J55" s="110"/>
      <c r="K55" s="1"/>
      <c r="L55" s="1"/>
    </row>
    <row r="56" spans="1:12" ht="33" customHeight="1" x14ac:dyDescent="0.25">
      <c r="A56" s="92" t="s">
        <v>37</v>
      </c>
      <c r="B56" s="92"/>
      <c r="C56" s="92"/>
      <c r="D56" s="92"/>
      <c r="E56" s="92"/>
      <c r="F56" s="92"/>
      <c r="G56" s="92"/>
      <c r="H56" s="92"/>
      <c r="I56" s="92"/>
      <c r="J56" s="92"/>
      <c r="K56" s="1"/>
      <c r="L56" s="1"/>
    </row>
    <row r="57" spans="1:12" ht="21.75" customHeight="1" x14ac:dyDescent="0.25">
      <c r="A57" s="103" t="s">
        <v>38</v>
      </c>
      <c r="B57" s="103"/>
      <c r="C57" s="103"/>
      <c r="D57" s="103"/>
      <c r="E57" s="103"/>
      <c r="F57" s="103"/>
      <c r="G57" s="103"/>
      <c r="H57" s="103"/>
      <c r="I57" s="103"/>
      <c r="J57" s="32"/>
      <c r="K57" s="4"/>
      <c r="L57" s="4"/>
    </row>
    <row r="58" spans="1:12" ht="76.5" customHeight="1" x14ac:dyDescent="0.25">
      <c r="A58" s="33" t="s">
        <v>13</v>
      </c>
      <c r="B58" s="153" t="s">
        <v>39</v>
      </c>
      <c r="C58" s="153"/>
      <c r="D58" s="106" t="s">
        <v>33</v>
      </c>
      <c r="E58" s="107"/>
      <c r="F58" s="107"/>
      <c r="G58" s="107"/>
      <c r="H58" s="107"/>
      <c r="I58" s="107"/>
      <c r="J58" s="108"/>
      <c r="K58" s="4"/>
      <c r="L58" s="4"/>
    </row>
    <row r="59" spans="1:12" ht="15.75" customHeight="1" x14ac:dyDescent="0.25">
      <c r="A59" s="34"/>
      <c r="B59" s="75"/>
      <c r="C59" s="75"/>
      <c r="D59" s="70"/>
      <c r="E59" s="71"/>
      <c r="F59" s="71"/>
      <c r="G59" s="71"/>
      <c r="H59" s="71"/>
      <c r="I59" s="71"/>
      <c r="J59" s="72"/>
      <c r="K59" s="4"/>
      <c r="L59" s="4"/>
    </row>
    <row r="60" spans="1:12" ht="15.75" customHeight="1" x14ac:dyDescent="0.25">
      <c r="A60" s="34"/>
      <c r="B60" s="104"/>
      <c r="C60" s="105"/>
      <c r="D60" s="70"/>
      <c r="E60" s="71"/>
      <c r="F60" s="71"/>
      <c r="G60" s="71"/>
      <c r="H60" s="71"/>
      <c r="I60" s="71"/>
      <c r="J60" s="72"/>
      <c r="K60" s="4"/>
      <c r="L60" s="4"/>
    </row>
    <row r="61" spans="1:12" ht="15.75" customHeight="1" x14ac:dyDescent="0.25">
      <c r="A61" s="34"/>
      <c r="B61" s="74"/>
      <c r="C61" s="74"/>
      <c r="D61" s="70"/>
      <c r="E61" s="71"/>
      <c r="F61" s="71"/>
      <c r="G61" s="71"/>
      <c r="H61" s="71"/>
      <c r="I61" s="71"/>
      <c r="J61" s="72"/>
      <c r="K61" s="4"/>
      <c r="L61" s="4"/>
    </row>
    <row r="62" spans="1:12" ht="15.75" customHeight="1" x14ac:dyDescent="0.25">
      <c r="A62" s="73" t="s">
        <v>28</v>
      </c>
      <c r="B62" s="73"/>
      <c r="C62" s="73"/>
      <c r="D62" s="73"/>
      <c r="E62" s="73"/>
      <c r="F62" s="73"/>
      <c r="G62" s="73"/>
      <c r="H62" s="73"/>
      <c r="I62" s="73"/>
      <c r="J62" s="73"/>
      <c r="K62" s="4"/>
      <c r="L62" s="4"/>
    </row>
    <row r="63" spans="1:12" ht="15.75" customHeight="1" x14ac:dyDescent="0.25">
      <c r="A63" s="35"/>
      <c r="B63" s="36"/>
      <c r="C63" s="37"/>
      <c r="D63" s="37"/>
      <c r="E63" s="37"/>
      <c r="F63" s="37"/>
      <c r="G63" s="37"/>
      <c r="H63" s="37"/>
      <c r="I63" s="37"/>
      <c r="J63" s="32"/>
      <c r="K63" s="4"/>
      <c r="L63" s="4"/>
    </row>
    <row r="64" spans="1:12" ht="30.75" customHeight="1" x14ac:dyDescent="0.25">
      <c r="A64" s="102" t="s">
        <v>40</v>
      </c>
      <c r="B64" s="102"/>
      <c r="C64" s="102"/>
      <c r="D64" s="102"/>
      <c r="E64" s="102"/>
      <c r="F64" s="102"/>
      <c r="G64" s="102"/>
      <c r="H64" s="102"/>
      <c r="I64" s="102"/>
      <c r="J64" s="38"/>
      <c r="K64" s="13"/>
      <c r="L64" s="13"/>
    </row>
    <row r="65" spans="1:12" ht="31.5" customHeight="1" x14ac:dyDescent="0.25">
      <c r="A65" s="39" t="s">
        <v>4</v>
      </c>
      <c r="B65" s="98" t="s">
        <v>9</v>
      </c>
      <c r="C65" s="99"/>
      <c r="D65" s="100"/>
      <c r="E65" s="99" t="s">
        <v>25</v>
      </c>
      <c r="F65" s="99"/>
      <c r="G65" s="99"/>
      <c r="H65" s="99"/>
      <c r="I65" s="99"/>
      <c r="J65" s="100"/>
      <c r="K65" s="4"/>
      <c r="L65" s="2"/>
    </row>
    <row r="66" spans="1:12" ht="15.75" x14ac:dyDescent="0.25">
      <c r="A66" s="40"/>
      <c r="B66" s="111" t="s">
        <v>77</v>
      </c>
      <c r="C66" s="112"/>
      <c r="D66" s="113"/>
      <c r="E66" s="154" t="s">
        <v>79</v>
      </c>
      <c r="F66" s="154"/>
      <c r="G66" s="154"/>
      <c r="H66" s="154"/>
      <c r="I66" s="154"/>
      <c r="J66" s="155"/>
      <c r="K66" s="3"/>
      <c r="L66" s="3"/>
    </row>
    <row r="67" spans="1:12" ht="15.75" x14ac:dyDescent="0.25">
      <c r="A67" s="40"/>
      <c r="B67" s="111" t="s">
        <v>78</v>
      </c>
      <c r="C67" s="112"/>
      <c r="D67" s="113"/>
      <c r="E67" s="154" t="s">
        <v>80</v>
      </c>
      <c r="F67" s="154"/>
      <c r="G67" s="154"/>
      <c r="H67" s="154"/>
      <c r="I67" s="154"/>
      <c r="J67" s="155"/>
      <c r="K67" s="3"/>
      <c r="L67" s="3"/>
    </row>
    <row r="68" spans="1:12" ht="15.75" x14ac:dyDescent="0.25">
      <c r="A68" s="40"/>
      <c r="B68" s="111" t="s">
        <v>81</v>
      </c>
      <c r="C68" s="112"/>
      <c r="D68" s="113"/>
      <c r="E68" s="154" t="s">
        <v>80</v>
      </c>
      <c r="F68" s="154"/>
      <c r="G68" s="154"/>
      <c r="H68" s="154"/>
      <c r="I68" s="154"/>
      <c r="J68" s="155"/>
      <c r="K68" s="3"/>
      <c r="L68" s="3"/>
    </row>
    <row r="69" spans="1:12" ht="15.75" x14ac:dyDescent="0.25">
      <c r="A69" s="40"/>
      <c r="B69" s="111" t="s">
        <v>82</v>
      </c>
      <c r="C69" s="112"/>
      <c r="D69" s="113"/>
      <c r="E69" s="154" t="s">
        <v>79</v>
      </c>
      <c r="F69" s="154"/>
      <c r="G69" s="154"/>
      <c r="H69" s="154"/>
      <c r="I69" s="154"/>
      <c r="J69" s="155"/>
      <c r="K69" s="3"/>
      <c r="L69" s="3"/>
    </row>
    <row r="70" spans="1:12" ht="15.75" x14ac:dyDescent="0.25">
      <c r="A70" s="40"/>
      <c r="B70" s="111" t="s">
        <v>83</v>
      </c>
      <c r="C70" s="112"/>
      <c r="D70" s="113"/>
      <c r="E70" s="154" t="s">
        <v>79</v>
      </c>
      <c r="F70" s="154"/>
      <c r="G70" s="154"/>
      <c r="H70" s="154"/>
      <c r="I70" s="154"/>
      <c r="J70" s="155"/>
      <c r="K70" s="3"/>
      <c r="L70" s="3"/>
    </row>
    <row r="71" spans="1:12" ht="15.75" x14ac:dyDescent="0.25">
      <c r="A71" s="40"/>
      <c r="B71" s="111" t="s">
        <v>84</v>
      </c>
      <c r="C71" s="112"/>
      <c r="D71" s="113"/>
      <c r="E71" s="154" t="s">
        <v>79</v>
      </c>
      <c r="F71" s="154"/>
      <c r="G71" s="154"/>
      <c r="H71" s="154"/>
      <c r="I71" s="154"/>
      <c r="J71" s="155"/>
      <c r="K71" s="3"/>
      <c r="L71" s="3"/>
    </row>
    <row r="72" spans="1:12" ht="15.75" x14ac:dyDescent="0.25">
      <c r="A72" s="40"/>
      <c r="B72" s="111" t="s">
        <v>85</v>
      </c>
      <c r="C72" s="112"/>
      <c r="D72" s="113"/>
      <c r="E72" s="154" t="s">
        <v>79</v>
      </c>
      <c r="F72" s="154"/>
      <c r="G72" s="154"/>
      <c r="H72" s="154"/>
      <c r="I72" s="154"/>
      <c r="J72" s="155"/>
      <c r="K72" s="3"/>
      <c r="L72" s="3"/>
    </row>
    <row r="73" spans="1:12" ht="113.25" customHeight="1" x14ac:dyDescent="0.25">
      <c r="A73" s="101" t="s">
        <v>42</v>
      </c>
      <c r="B73" s="101"/>
      <c r="C73" s="101"/>
      <c r="D73" s="101"/>
      <c r="E73" s="101"/>
      <c r="F73" s="101"/>
      <c r="G73" s="101"/>
      <c r="H73" s="101"/>
      <c r="I73" s="101"/>
      <c r="J73" s="101"/>
      <c r="K73" s="4"/>
      <c r="L73" s="4"/>
    </row>
    <row r="74" spans="1:12" ht="15.75" x14ac:dyDescent="0.25">
      <c r="A74" s="19"/>
      <c r="B74" s="41"/>
      <c r="C74" s="41"/>
      <c r="D74" s="41"/>
      <c r="E74" s="41"/>
      <c r="F74" s="41"/>
      <c r="G74" s="41"/>
      <c r="H74" s="41"/>
      <c r="I74" s="41"/>
      <c r="J74" s="41"/>
      <c r="K74" s="12"/>
      <c r="L74" s="12"/>
    </row>
    <row r="75" spans="1:12" ht="15.75" x14ac:dyDescent="0.25">
      <c r="A75" s="75" t="s">
        <v>41</v>
      </c>
      <c r="B75" s="75"/>
      <c r="C75" s="75"/>
      <c r="D75" s="75"/>
      <c r="E75" s="75"/>
      <c r="F75" s="75"/>
      <c r="G75" s="75"/>
      <c r="H75" s="75"/>
      <c r="I75" s="75"/>
      <c r="J75" s="75"/>
      <c r="K75" s="1"/>
      <c r="L75" s="1"/>
    </row>
    <row r="76" spans="1:12" ht="31.5" customHeight="1" x14ac:dyDescent="0.25">
      <c r="A76" s="39" t="s">
        <v>4</v>
      </c>
      <c r="B76" s="149" t="s">
        <v>9</v>
      </c>
      <c r="C76" s="150"/>
      <c r="D76" s="150"/>
      <c r="E76" s="150"/>
      <c r="F76" s="150"/>
      <c r="G76" s="98" t="s">
        <v>10</v>
      </c>
      <c r="H76" s="99"/>
      <c r="I76" s="99"/>
      <c r="J76" s="100"/>
      <c r="K76" s="2"/>
      <c r="L76" s="2"/>
    </row>
    <row r="77" spans="1:12" ht="15.75" x14ac:dyDescent="0.25">
      <c r="A77" s="40"/>
      <c r="B77" s="152" t="s">
        <v>77</v>
      </c>
      <c r="C77" s="152"/>
      <c r="D77" s="152"/>
      <c r="E77" s="152"/>
      <c r="F77" s="152"/>
      <c r="G77" s="95">
        <v>1</v>
      </c>
      <c r="H77" s="96"/>
      <c r="I77" s="96"/>
      <c r="J77" s="97"/>
      <c r="K77" s="3"/>
      <c r="L77" s="3"/>
    </row>
    <row r="78" spans="1:12" ht="15.75" x14ac:dyDescent="0.25">
      <c r="A78" s="40"/>
      <c r="B78" s="152" t="s">
        <v>78</v>
      </c>
      <c r="C78" s="152"/>
      <c r="D78" s="152"/>
      <c r="E78" s="152"/>
      <c r="F78" s="152"/>
      <c r="G78" s="95">
        <v>1</v>
      </c>
      <c r="H78" s="96"/>
      <c r="I78" s="96"/>
      <c r="J78" s="97"/>
      <c r="K78" s="3"/>
      <c r="L78" s="3"/>
    </row>
    <row r="79" spans="1:12" ht="15.75" x14ac:dyDescent="0.25">
      <c r="A79" s="40"/>
      <c r="B79" s="152" t="s">
        <v>81</v>
      </c>
      <c r="C79" s="152"/>
      <c r="D79" s="152"/>
      <c r="E79" s="152"/>
      <c r="F79" s="152"/>
      <c r="G79" s="95">
        <v>17</v>
      </c>
      <c r="H79" s="96"/>
      <c r="I79" s="96"/>
      <c r="J79" s="97"/>
      <c r="K79" s="3"/>
      <c r="L79" s="3"/>
    </row>
    <row r="80" spans="1:12" ht="15.75" x14ac:dyDescent="0.25">
      <c r="A80" s="40"/>
      <c r="B80" s="152" t="s">
        <v>82</v>
      </c>
      <c r="C80" s="152"/>
      <c r="D80" s="152"/>
      <c r="E80" s="152"/>
      <c r="F80" s="152"/>
      <c r="G80" s="95">
        <v>12</v>
      </c>
      <c r="H80" s="96"/>
      <c r="I80" s="96"/>
      <c r="J80" s="97"/>
      <c r="K80" s="3"/>
      <c r="L80" s="3"/>
    </row>
    <row r="81" spans="1:12" ht="15.75" x14ac:dyDescent="0.25">
      <c r="A81" s="40"/>
      <c r="B81" s="152" t="s">
        <v>83</v>
      </c>
      <c r="C81" s="152"/>
      <c r="D81" s="152"/>
      <c r="E81" s="152"/>
      <c r="F81" s="152"/>
      <c r="G81" s="95">
        <v>4</v>
      </c>
      <c r="H81" s="96"/>
      <c r="I81" s="96"/>
      <c r="J81" s="97"/>
      <c r="K81" s="3"/>
      <c r="L81" s="3"/>
    </row>
    <row r="82" spans="1:12" ht="15.75" x14ac:dyDescent="0.25">
      <c r="A82" s="40"/>
      <c r="B82" s="152" t="s">
        <v>84</v>
      </c>
      <c r="C82" s="152"/>
      <c r="D82" s="152"/>
      <c r="E82" s="152"/>
      <c r="F82" s="152"/>
      <c r="G82" s="95">
        <v>1</v>
      </c>
      <c r="H82" s="96"/>
      <c r="I82" s="96"/>
      <c r="J82" s="97"/>
      <c r="K82" s="3"/>
      <c r="L82" s="3"/>
    </row>
    <row r="83" spans="1:12" ht="15.75" x14ac:dyDescent="0.25">
      <c r="A83" s="40"/>
      <c r="B83" s="152" t="s">
        <v>85</v>
      </c>
      <c r="C83" s="152"/>
      <c r="D83" s="152"/>
      <c r="E83" s="152"/>
      <c r="F83" s="152"/>
      <c r="G83" s="95">
        <v>1</v>
      </c>
      <c r="H83" s="96"/>
      <c r="I83" s="96"/>
      <c r="J83" s="97"/>
      <c r="K83" s="3"/>
      <c r="L83" s="3"/>
    </row>
    <row r="84" spans="1:12" ht="15.75" x14ac:dyDescent="0.25">
      <c r="A84" s="40"/>
      <c r="B84" s="152" t="s">
        <v>86</v>
      </c>
      <c r="C84" s="152"/>
      <c r="D84" s="152"/>
      <c r="E84" s="152"/>
      <c r="F84" s="152"/>
      <c r="G84" s="95">
        <v>1</v>
      </c>
      <c r="H84" s="96"/>
      <c r="I84" s="96"/>
      <c r="J84" s="97"/>
      <c r="K84" s="3"/>
      <c r="L84" s="3"/>
    </row>
    <row r="85" spans="1:12" ht="15.75" x14ac:dyDescent="0.25">
      <c r="A85" s="40"/>
      <c r="B85" s="152" t="s">
        <v>87</v>
      </c>
      <c r="C85" s="152"/>
      <c r="D85" s="152"/>
      <c r="E85" s="152"/>
      <c r="F85" s="152"/>
      <c r="G85" s="111">
        <v>1</v>
      </c>
      <c r="H85" s="112"/>
      <c r="I85" s="112"/>
      <c r="J85" s="113"/>
      <c r="K85" s="3"/>
      <c r="L85" s="3"/>
    </row>
    <row r="86" spans="1:12" ht="15.75" x14ac:dyDescent="0.25">
      <c r="A86" s="19"/>
      <c r="B86" s="42"/>
      <c r="C86" s="19"/>
      <c r="D86" s="151"/>
      <c r="E86" s="151"/>
      <c r="F86" s="19"/>
      <c r="G86" s="151"/>
      <c r="H86" s="151"/>
      <c r="I86" s="151"/>
      <c r="J86" s="19"/>
      <c r="K86" s="1"/>
      <c r="L86" s="1"/>
    </row>
    <row r="87" spans="1:12" ht="108" customHeight="1" x14ac:dyDescent="0.25">
      <c r="A87" s="148"/>
      <c r="B87" s="148"/>
      <c r="C87" s="148"/>
      <c r="D87" s="148"/>
      <c r="E87" s="148"/>
      <c r="F87" s="148"/>
      <c r="G87" s="148"/>
      <c r="H87" s="148"/>
      <c r="I87" s="148"/>
      <c r="J87" s="148"/>
      <c r="K87" s="5"/>
      <c r="L87" s="5"/>
    </row>
  </sheetData>
  <sheetProtection algorithmName="SHA-512" hashValue="zN23R6umme9Ea0L8UEgUz4KAvO/iR59bzeDBC0OMOwL4jz8D3jEVi2X5lHeZQWg45sbNEru62YVrpyGBxYMhtA==" saltValue="2flZrOCLyLlRwqqNwzoMNA==" spinCount="100000" sheet="1" formatCells="0" formatColumns="0" formatRows="0"/>
  <mergeCells count="111">
    <mergeCell ref="B71:D71"/>
    <mergeCell ref="B72:D72"/>
    <mergeCell ref="E65:J65"/>
    <mergeCell ref="E66:J66"/>
    <mergeCell ref="E67:J67"/>
    <mergeCell ref="E68:J68"/>
    <mergeCell ref="E69:J69"/>
    <mergeCell ref="E70:J70"/>
    <mergeCell ref="E71:J71"/>
    <mergeCell ref="E72:J72"/>
    <mergeCell ref="B65:D65"/>
    <mergeCell ref="B66:D66"/>
    <mergeCell ref="B67:D67"/>
    <mergeCell ref="B68:D68"/>
    <mergeCell ref="B69:D69"/>
    <mergeCell ref="A1:J1"/>
    <mergeCell ref="A2:J2"/>
    <mergeCell ref="A4:I4"/>
    <mergeCell ref="A5:I5"/>
    <mergeCell ref="A7:J7"/>
    <mergeCell ref="A75:J75"/>
    <mergeCell ref="A87:J87"/>
    <mergeCell ref="B76:F76"/>
    <mergeCell ref="G86:I86"/>
    <mergeCell ref="D86:E86"/>
    <mergeCell ref="B77:F77"/>
    <mergeCell ref="B85:F85"/>
    <mergeCell ref="B78:F78"/>
    <mergeCell ref="B79:F79"/>
    <mergeCell ref="B80:F80"/>
    <mergeCell ref="B81:F81"/>
    <mergeCell ref="B82:F82"/>
    <mergeCell ref="B83:F83"/>
    <mergeCell ref="B84:F84"/>
    <mergeCell ref="G84:J84"/>
    <mergeCell ref="G85:J85"/>
    <mergeCell ref="A9:J9"/>
    <mergeCell ref="A11:J11"/>
    <mergeCell ref="B58:C58"/>
    <mergeCell ref="A10:J10"/>
    <mergeCell ref="A12:J12"/>
    <mergeCell ref="A15:D15"/>
    <mergeCell ref="C13:D13"/>
    <mergeCell ref="A16:D16"/>
    <mergeCell ref="A18:D18"/>
    <mergeCell ref="E15:J15"/>
    <mergeCell ref="E17:J17"/>
    <mergeCell ref="E16:J16"/>
    <mergeCell ref="E18:J18"/>
    <mergeCell ref="A17:D17"/>
    <mergeCell ref="B70:D70"/>
    <mergeCell ref="D60:J60"/>
    <mergeCell ref="A29:J29"/>
    <mergeCell ref="A23:C23"/>
    <mergeCell ref="A28:J28"/>
    <mergeCell ref="A26:J26"/>
    <mergeCell ref="A19:D19"/>
    <mergeCell ref="A31:J31"/>
    <mergeCell ref="I32:J32"/>
    <mergeCell ref="C32:C33"/>
    <mergeCell ref="E32:E33"/>
    <mergeCell ref="A32:A33"/>
    <mergeCell ref="E19:J19"/>
    <mergeCell ref="A21:J21"/>
    <mergeCell ref="A30:J30"/>
    <mergeCell ref="B32:B33"/>
    <mergeCell ref="D32:D33"/>
    <mergeCell ref="C22:F22"/>
    <mergeCell ref="C24:J24"/>
    <mergeCell ref="A64:I64"/>
    <mergeCell ref="A57:I57"/>
    <mergeCell ref="B60:C60"/>
    <mergeCell ref="D58:J58"/>
    <mergeCell ref="D59:J59"/>
    <mergeCell ref="A51:J51"/>
    <mergeCell ref="A53:J53"/>
    <mergeCell ref="A54:J54"/>
    <mergeCell ref="A56:J56"/>
    <mergeCell ref="A55:J55"/>
    <mergeCell ref="G81:J81"/>
    <mergeCell ref="G82:J82"/>
    <mergeCell ref="G83:J83"/>
    <mergeCell ref="G76:J76"/>
    <mergeCell ref="G77:J77"/>
    <mergeCell ref="G78:J78"/>
    <mergeCell ref="G79:J79"/>
    <mergeCell ref="G80:J80"/>
    <mergeCell ref="A73:J73"/>
    <mergeCell ref="D61:J61"/>
    <mergeCell ref="A62:J62"/>
    <mergeCell ref="B61:C61"/>
    <mergeCell ref="B59:C59"/>
    <mergeCell ref="A50:J50"/>
    <mergeCell ref="A49:G49"/>
    <mergeCell ref="F32:H33"/>
    <mergeCell ref="F48:G48"/>
    <mergeCell ref="F34:H34"/>
    <mergeCell ref="F38:G38"/>
    <mergeCell ref="F47:G47"/>
    <mergeCell ref="A52:J52"/>
    <mergeCell ref="F39:G39"/>
    <mergeCell ref="F42:G42"/>
    <mergeCell ref="F43:G43"/>
    <mergeCell ref="F41:G41"/>
    <mergeCell ref="F44:G44"/>
    <mergeCell ref="F45:G45"/>
    <mergeCell ref="F46:G46"/>
    <mergeCell ref="F40:G40"/>
    <mergeCell ref="F37:G37"/>
    <mergeCell ref="F36:G36"/>
    <mergeCell ref="F35:G35"/>
  </mergeCells>
  <pageMargins left="0.7" right="0.7" top="0.75" bottom="0.75" header="0.3" footer="0.3"/>
  <pageSetup paperSize="9" scale="82" fitToHeight="0"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Lapas1</vt:lpstr>
      <vt:lpstr>Lapas2</vt:lpstr>
      <vt:lpstr>Lapas3</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vilius</cp:lastModifiedBy>
  <cp:lastPrinted>2022-10-17T13:07:34Z</cp:lastPrinted>
  <dcterms:created xsi:type="dcterms:W3CDTF">2015-01-12T18:48:35Z</dcterms:created>
  <dcterms:modified xsi:type="dcterms:W3CDTF">2025-02-12T08:39:19Z</dcterms:modified>
</cp:coreProperties>
</file>