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3AD4521C-00AE-4333-A319-F4A64BCEB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priedas" sheetId="1" r:id="rId1"/>
  </sheets>
  <definedNames>
    <definedName name="_xlnm.Print_Titles" localSheetId="0">'6 priedas'!$8:$8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 s="1"/>
  <c r="D35" i="1" s="1"/>
  <c r="D38" i="1"/>
  <c r="D36" i="1"/>
  <c r="D33" i="1"/>
  <c r="D32" i="1" s="1"/>
  <c r="D30" i="1"/>
  <c r="D29" i="1" s="1"/>
  <c r="D27" i="1"/>
  <c r="D25" i="1"/>
  <c r="D24" i="1" s="1"/>
  <c r="D19" i="1"/>
  <c r="D18" i="1"/>
  <c r="D13" i="1"/>
  <c r="D45" i="1" s="1"/>
  <c r="D11" i="1"/>
  <c r="D44" i="1" s="1"/>
  <c r="D46" i="1" l="1"/>
  <c r="D10" i="1"/>
  <c r="D42" i="1" s="1"/>
</calcChain>
</file>

<file path=xl/sharedStrings.xml><?xml version="1.0" encoding="utf-8"?>
<sst xmlns="http://schemas.openxmlformats.org/spreadsheetml/2006/main" count="52" uniqueCount="40">
  <si>
    <t xml:space="preserve">Kauno miesto savivaldybės tarybos </t>
  </si>
  <si>
    <t>6 priedas</t>
  </si>
  <si>
    <t>KAUNO MIESTO SAVIVALDYBĖS 2023 METŲ BIUDŽETO LĖŠŲ LIKUČIO NAUDOJIMAS 2024 METAIS</t>
  </si>
  <si>
    <t>Eil. Nr.</t>
  </si>
  <si>
    <t>Asignavimų valdytojas ir programos pavadinimas</t>
  </si>
  <si>
    <t>Iš viso
(tūkst. Eur)</t>
  </si>
  <si>
    <t>Savivaldybės administracija</t>
  </si>
  <si>
    <t>1.</t>
  </si>
  <si>
    <t>Atvirumo ir bendradarbiavimo, plėtojant miesto ekonomiką, kultūrą ir turizmą, programa</t>
  </si>
  <si>
    <t>Kultūros biudžetinių įstaigų veiklai</t>
  </si>
  <si>
    <t>Gyventojo poreikius atliepianti gyvenimo kokybės sumaniam, aktyviam ir sveikam gyventojui programa</t>
  </si>
  <si>
    <t>Socialinių paslaugų biudžetinių įstaigų veiklai</t>
  </si>
  <si>
    <t>Sporto biudžetinių įstaigų veiklai</t>
  </si>
  <si>
    <t xml:space="preserve">Švietimo biudžetinių įstaigų veiklai </t>
  </si>
  <si>
    <t>Tvarumo bei žaliojo kurso principais tvariai valdomo miesto programa</t>
  </si>
  <si>
    <t>Biudžetinei įstaigai „Parkavimas Kaune“</t>
  </si>
  <si>
    <t>Biudžetinei įstaigai S. Dariaus ir S. Girėno aerodromas</t>
  </si>
  <si>
    <t>Inžinerinės infrastruktūros plėtrai</t>
  </si>
  <si>
    <t>2.</t>
  </si>
  <si>
    <t>Kauno miesto savivaldybės visuomenės sveikatos rėmimo specialiajai programai finansuoti</t>
  </si>
  <si>
    <t xml:space="preserve">Kauno miesto savivaldybės aplinkos apsaugos rėmimo specialiajai programai finansuoti </t>
  </si>
  <si>
    <t>3.</t>
  </si>
  <si>
    <t>Pajamų už parduotus valstybinės žemės sklypus likutis – iš viso</t>
  </si>
  <si>
    <t>Teritorijų planavimo dokumentams rengti ir inžinerinei infrastruktūrai plėtoti</t>
  </si>
  <si>
    <t>4.</t>
  </si>
  <si>
    <t>Pajamų už naudojimąsi Kauno miesto savivaldybės viešąja turizmo ir poilsio infrastruktūra likutis – iš viso</t>
  </si>
  <si>
    <t>5.</t>
  </si>
  <si>
    <t>Biudžeto lėšų likutis  – iš viso</t>
  </si>
  <si>
    <t xml:space="preserve">Trumpalaikiams įsipareigojimams, esantiems 
2023 m. gruodžio 31 d., dengti ir programai vykdyti  </t>
  </si>
  <si>
    <t>Iš viso</t>
  </si>
  <si>
    <t>Iš jų:</t>
  </si>
  <si>
    <t>Savivaldybės teritorijoms prie gyvenamųjų pastatų tvarkyti</t>
  </si>
  <si>
    <t>Programos kodas</t>
  </si>
  <si>
    <t>Įmokėtų į savivaldybės biudžetą biudžetinių įstaigų pajamų likutis trumpalaikiams įsipareigojimams, esantiems 2023 m. gruodžio 31 d., dengti ir programoms finansuoti – iš viso</t>
  </si>
  <si>
    <t>Savivaldybės gyvenamosioms patalpoms (statiniams) ir jų priklausiniams valdyti, prižiūrėti ir tvarkyti</t>
  </si>
  <si>
    <t>Savivaldybės valdomiems negyvenamiesiems pastatams, patalpoms, statiniams prižiūrėti ir tvarkyti</t>
  </si>
  <si>
    <t>Kauno miesto savivaldybės specialiųjų programų likutis trumpalaikiams įsipareigojimams, esantiems 2023 m. gruodžio 31 d., dengti ir programoms finansuoti – iš viso</t>
  </si>
  <si>
    <t>Tarptautinės rinkodaros ir turizmo plėtrai skatinti,  palankioms sąlygoms investicijoms Kaune sudaryti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</si>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</sst>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2" fillId="0" borderId="2" xfId="0" applyNumberFormat="1" applyFont="1" applyBorder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/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4" fontId="0" fillId="0" borderId="0" xfId="0" applyNumberFormat="1"/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D3" sqref="D3"/>
    </sheetView>
  </sheetViews>
  <sheetFormatPr defaultColWidth="8.85546875" defaultRowHeight="15.75" x14ac:dyDescent="0.25"/>
  <cols>
    <col min="1" max="1" width="4.28515625" style="1" customWidth="1"/>
    <col min="2" max="2" width="10.28515625" style="2" customWidth="1"/>
    <col min="3" max="3" width="55.28515625" style="3" customWidth="1"/>
    <col min="4" max="4" width="19.140625" style="5" customWidth="1"/>
    <col min="5" max="16384" width="8.85546875" style="3"/>
  </cols>
  <sheetData>
    <row r="1" spans="1:4" ht="31.5" x14ac:dyDescent="0.25">
      <c r="D1" s="4" t="s">
        <v>0</v>
      </c>
    </row>
    <row r="2" spans="1:4" x14ac:dyDescent="0.25">
      <c r="D2" s="5" t="s">
        <v>38</v>
      </c>
    </row>
    <row r="3" spans="1:4" x14ac:dyDescent="0.25">
      <c r="D3" s="5" t="s">
        <v>39</v>
      </c>
    </row>
    <row r="4" spans="1:4" x14ac:dyDescent="0.25">
      <c r="D4" s="5" t="s">
        <v>1</v>
      </c>
    </row>
    <row r="6" spans="1:4" ht="30.75" customHeight="1" x14ac:dyDescent="0.25">
      <c r="A6" s="31" t="s">
        <v>2</v>
      </c>
      <c r="B6" s="31"/>
      <c r="C6" s="31"/>
      <c r="D6" s="31"/>
    </row>
    <row r="8" spans="1:4" ht="31.5" x14ac:dyDescent="0.25">
      <c r="A8" s="6" t="s">
        <v>3</v>
      </c>
      <c r="B8" s="6" t="s">
        <v>32</v>
      </c>
      <c r="C8" s="6" t="s">
        <v>4</v>
      </c>
      <c r="D8" s="7" t="s">
        <v>5</v>
      </c>
    </row>
    <row r="9" spans="1:4" x14ac:dyDescent="0.25">
      <c r="A9" s="8"/>
      <c r="B9" s="9"/>
      <c r="C9" s="10" t="s">
        <v>6</v>
      </c>
      <c r="D9" s="11"/>
    </row>
    <row r="10" spans="1:4" s="14" customFormat="1" ht="49.5" customHeight="1" x14ac:dyDescent="0.25">
      <c r="A10" s="12" t="s">
        <v>7</v>
      </c>
      <c r="B10" s="29" t="s">
        <v>33</v>
      </c>
      <c r="C10" s="30"/>
      <c r="D10" s="13">
        <f>D11+D13+D18</f>
        <v>8315.1</v>
      </c>
    </row>
    <row r="11" spans="1:4" ht="31.5" x14ac:dyDescent="0.25">
      <c r="A11" s="15"/>
      <c r="B11" s="10">
        <v>1</v>
      </c>
      <c r="C11" s="16" t="s">
        <v>8</v>
      </c>
      <c r="D11" s="17">
        <f>D12</f>
        <v>1327.4</v>
      </c>
    </row>
    <row r="12" spans="1:4" x14ac:dyDescent="0.25">
      <c r="A12" s="15"/>
      <c r="B12" s="9"/>
      <c r="C12" s="18" t="s">
        <v>9</v>
      </c>
      <c r="D12" s="17">
        <v>1327.4</v>
      </c>
    </row>
    <row r="13" spans="1:4" ht="31.5" x14ac:dyDescent="0.25">
      <c r="A13" s="15"/>
      <c r="B13" s="10">
        <v>2</v>
      </c>
      <c r="C13" s="16" t="s">
        <v>10</v>
      </c>
      <c r="D13" s="17">
        <f>D14+D15+D16+D17</f>
        <v>3843</v>
      </c>
    </row>
    <row r="14" spans="1:4" x14ac:dyDescent="0.25">
      <c r="A14" s="15"/>
      <c r="B14" s="9"/>
      <c r="C14" s="18" t="s">
        <v>11</v>
      </c>
      <c r="D14" s="17">
        <v>468.3</v>
      </c>
    </row>
    <row r="15" spans="1:4" x14ac:dyDescent="0.25">
      <c r="A15" s="15"/>
      <c r="B15" s="9"/>
      <c r="C15" s="18" t="s">
        <v>12</v>
      </c>
      <c r="D15" s="17">
        <v>407.8</v>
      </c>
    </row>
    <row r="16" spans="1:4" x14ac:dyDescent="0.25">
      <c r="A16" s="15"/>
      <c r="B16" s="9"/>
      <c r="C16" s="18" t="s">
        <v>13</v>
      </c>
      <c r="D16" s="17">
        <v>1646.4</v>
      </c>
    </row>
    <row r="17" spans="1:4" ht="31.5" x14ac:dyDescent="0.25">
      <c r="A17" s="15"/>
      <c r="B17" s="9"/>
      <c r="C17" s="19" t="s">
        <v>34</v>
      </c>
      <c r="D17" s="17">
        <v>1320.5</v>
      </c>
    </row>
    <row r="18" spans="1:4" ht="31.5" x14ac:dyDescent="0.25">
      <c r="A18" s="15"/>
      <c r="B18" s="10">
        <v>3</v>
      </c>
      <c r="C18" s="20" t="s">
        <v>14</v>
      </c>
      <c r="D18" s="17">
        <f>D22+D23+D19+D21+D20</f>
        <v>3144.7000000000003</v>
      </c>
    </row>
    <row r="19" spans="1:4" x14ac:dyDescent="0.25">
      <c r="A19" s="15"/>
      <c r="B19" s="9"/>
      <c r="C19" s="18" t="s">
        <v>15</v>
      </c>
      <c r="D19" s="17">
        <f>126.9-0.1</f>
        <v>126.80000000000001</v>
      </c>
    </row>
    <row r="20" spans="1:4" x14ac:dyDescent="0.25">
      <c r="A20" s="15"/>
      <c r="B20" s="9"/>
      <c r="C20" s="18" t="s">
        <v>16</v>
      </c>
      <c r="D20" s="17">
        <v>269.39999999999998</v>
      </c>
    </row>
    <row r="21" spans="1:4" x14ac:dyDescent="0.25">
      <c r="A21" s="15"/>
      <c r="B21" s="9"/>
      <c r="C21" s="15" t="s">
        <v>17</v>
      </c>
      <c r="D21" s="17">
        <v>1147.8</v>
      </c>
    </row>
    <row r="22" spans="1:4" x14ac:dyDescent="0.25">
      <c r="A22" s="15"/>
      <c r="B22" s="9"/>
      <c r="C22" s="19" t="s">
        <v>31</v>
      </c>
      <c r="D22" s="17">
        <v>200</v>
      </c>
    </row>
    <row r="23" spans="1:4" ht="31.5" x14ac:dyDescent="0.25">
      <c r="A23" s="15"/>
      <c r="B23" s="9"/>
      <c r="C23" s="19" t="s">
        <v>35</v>
      </c>
      <c r="D23" s="17">
        <v>1400.7</v>
      </c>
    </row>
    <row r="24" spans="1:4" s="14" customFormat="1" ht="51" customHeight="1" x14ac:dyDescent="0.25">
      <c r="A24" s="12" t="s">
        <v>18</v>
      </c>
      <c r="B24" s="29" t="s">
        <v>36</v>
      </c>
      <c r="C24" s="30"/>
      <c r="D24" s="13">
        <f>D25+D27</f>
        <v>1428.5</v>
      </c>
    </row>
    <row r="25" spans="1:4" ht="31.5" x14ac:dyDescent="0.25">
      <c r="A25" s="15"/>
      <c r="B25" s="10">
        <v>2</v>
      </c>
      <c r="C25" s="16" t="s">
        <v>10</v>
      </c>
      <c r="D25" s="17">
        <f>D26</f>
        <v>318</v>
      </c>
    </row>
    <row r="26" spans="1:4" ht="31.5" x14ac:dyDescent="0.25">
      <c r="A26" s="15"/>
      <c r="B26" s="9"/>
      <c r="C26" s="19" t="s">
        <v>19</v>
      </c>
      <c r="D26" s="17">
        <v>318</v>
      </c>
    </row>
    <row r="27" spans="1:4" ht="31.5" x14ac:dyDescent="0.25">
      <c r="A27" s="15"/>
      <c r="B27" s="10">
        <v>3</v>
      </c>
      <c r="C27" s="20" t="s">
        <v>14</v>
      </c>
      <c r="D27" s="17">
        <f>+D28</f>
        <v>1110.5</v>
      </c>
    </row>
    <row r="28" spans="1:4" ht="31.5" x14ac:dyDescent="0.25">
      <c r="A28" s="15"/>
      <c r="B28" s="9"/>
      <c r="C28" s="18" t="s">
        <v>20</v>
      </c>
      <c r="D28" s="21">
        <v>1110.5</v>
      </c>
    </row>
    <row r="29" spans="1:4" s="14" customFormat="1" ht="22.5" customHeight="1" x14ac:dyDescent="0.25">
      <c r="A29" s="12" t="s">
        <v>21</v>
      </c>
      <c r="B29" s="29" t="s">
        <v>22</v>
      </c>
      <c r="C29" s="30"/>
      <c r="D29" s="13">
        <f>D30</f>
        <v>3774.2</v>
      </c>
    </row>
    <row r="30" spans="1:4" ht="31.5" x14ac:dyDescent="0.25">
      <c r="A30" s="15"/>
      <c r="B30" s="10">
        <v>3</v>
      </c>
      <c r="C30" s="20" t="s">
        <v>14</v>
      </c>
      <c r="D30" s="17">
        <f>+D31</f>
        <v>3774.2</v>
      </c>
    </row>
    <row r="31" spans="1:4" ht="31.5" x14ac:dyDescent="0.25">
      <c r="A31" s="15"/>
      <c r="B31" s="9"/>
      <c r="C31" s="18" t="s">
        <v>23</v>
      </c>
      <c r="D31" s="21">
        <v>3774.2</v>
      </c>
    </row>
    <row r="32" spans="1:4" s="14" customFormat="1" ht="33" customHeight="1" x14ac:dyDescent="0.25">
      <c r="A32" s="12" t="s">
        <v>24</v>
      </c>
      <c r="B32" s="29" t="s">
        <v>25</v>
      </c>
      <c r="C32" s="30"/>
      <c r="D32" s="13">
        <f t="shared" ref="D32:D33" si="0">D33</f>
        <v>471.2</v>
      </c>
    </row>
    <row r="33" spans="1:4" ht="31.5" x14ac:dyDescent="0.25">
      <c r="A33" s="15"/>
      <c r="B33" s="10">
        <v>1</v>
      </c>
      <c r="C33" s="16" t="s">
        <v>8</v>
      </c>
      <c r="D33" s="17">
        <f t="shared" si="0"/>
        <v>471.2</v>
      </c>
    </row>
    <row r="34" spans="1:4" ht="31.5" x14ac:dyDescent="0.25">
      <c r="A34" s="15"/>
      <c r="B34" s="9"/>
      <c r="C34" s="28" t="s">
        <v>37</v>
      </c>
      <c r="D34" s="17">
        <v>471.2</v>
      </c>
    </row>
    <row r="35" spans="1:4" s="14" customFormat="1" x14ac:dyDescent="0.25">
      <c r="A35" s="12" t="s">
        <v>26</v>
      </c>
      <c r="B35" s="29" t="s">
        <v>27</v>
      </c>
      <c r="C35" s="30"/>
      <c r="D35" s="13">
        <f>D36+D38+D40</f>
        <v>68519.7</v>
      </c>
    </row>
    <row r="36" spans="1:4" ht="31.5" x14ac:dyDescent="0.25">
      <c r="A36" s="15"/>
      <c r="B36" s="10">
        <v>1</v>
      </c>
      <c r="C36" s="16" t="s">
        <v>8</v>
      </c>
      <c r="D36" s="17">
        <f>D37</f>
        <v>324.89999999999998</v>
      </c>
    </row>
    <row r="37" spans="1:4" ht="31.5" x14ac:dyDescent="0.25">
      <c r="A37" s="15"/>
      <c r="B37" s="10"/>
      <c r="C37" s="19" t="s">
        <v>28</v>
      </c>
      <c r="D37" s="17">
        <v>324.89999999999998</v>
      </c>
    </row>
    <row r="38" spans="1:4" ht="31.5" x14ac:dyDescent="0.25">
      <c r="A38" s="15"/>
      <c r="B38" s="10">
        <v>2</v>
      </c>
      <c r="C38" s="16" t="s">
        <v>10</v>
      </c>
      <c r="D38" s="17">
        <f>D39</f>
        <v>25116.1</v>
      </c>
    </row>
    <row r="39" spans="1:4" ht="31.5" x14ac:dyDescent="0.25">
      <c r="A39" s="15"/>
      <c r="B39" s="9"/>
      <c r="C39" s="19" t="s">
        <v>28</v>
      </c>
      <c r="D39" s="17">
        <v>25116.1</v>
      </c>
    </row>
    <row r="40" spans="1:4" ht="31.5" x14ac:dyDescent="0.25">
      <c r="A40" s="15"/>
      <c r="B40" s="10">
        <v>3</v>
      </c>
      <c r="C40" s="20" t="s">
        <v>14</v>
      </c>
      <c r="D40" s="17">
        <f>D41</f>
        <v>43078.7</v>
      </c>
    </row>
    <row r="41" spans="1:4" ht="31.5" x14ac:dyDescent="0.25">
      <c r="A41" s="15"/>
      <c r="B41" s="10"/>
      <c r="C41" s="19" t="s">
        <v>28</v>
      </c>
      <c r="D41" s="17">
        <f>43078.6+0.1</f>
        <v>43078.7</v>
      </c>
    </row>
    <row r="42" spans="1:4" s="14" customFormat="1" x14ac:dyDescent="0.25">
      <c r="A42" s="12"/>
      <c r="B42" s="10"/>
      <c r="C42" s="22" t="s">
        <v>29</v>
      </c>
      <c r="D42" s="13">
        <f t="shared" ref="D42" si="1">D10+D24+D29+D32+D35</f>
        <v>82508.7</v>
      </c>
    </row>
    <row r="43" spans="1:4" x14ac:dyDescent="0.25">
      <c r="A43" s="15"/>
      <c r="B43" s="10"/>
      <c r="C43" s="16" t="s">
        <v>30</v>
      </c>
      <c r="D43" s="13"/>
    </row>
    <row r="44" spans="1:4" ht="31.5" x14ac:dyDescent="0.25">
      <c r="A44" s="15"/>
      <c r="B44" s="10">
        <v>1</v>
      </c>
      <c r="C44" s="16" t="s">
        <v>8</v>
      </c>
      <c r="D44" s="13">
        <f>+D11+D33+D36</f>
        <v>2123.5</v>
      </c>
    </row>
    <row r="45" spans="1:4" ht="31.5" x14ac:dyDescent="0.25">
      <c r="A45" s="15"/>
      <c r="B45" s="10">
        <v>2</v>
      </c>
      <c r="C45" s="16" t="s">
        <v>10</v>
      </c>
      <c r="D45" s="13">
        <f>+D13+D25+D38</f>
        <v>29277.1</v>
      </c>
    </row>
    <row r="46" spans="1:4" ht="31.5" x14ac:dyDescent="0.25">
      <c r="A46" s="15"/>
      <c r="B46" s="10">
        <v>3</v>
      </c>
      <c r="C46" s="20" t="s">
        <v>14</v>
      </c>
      <c r="D46" s="13">
        <f t="shared" ref="D46" si="2">+D18+D27+D30+D40</f>
        <v>51108.1</v>
      </c>
    </row>
    <row r="47" spans="1:4" x14ac:dyDescent="0.25">
      <c r="A47" s="23"/>
      <c r="B47" s="24"/>
      <c r="C47" s="25"/>
      <c r="D47"/>
    </row>
    <row r="48" spans="1:4" x14ac:dyDescent="0.25">
      <c r="B48" s="24"/>
      <c r="C48" s="26"/>
      <c r="D48"/>
    </row>
    <row r="49" spans="2:4" x14ac:dyDescent="0.25">
      <c r="B49" s="24"/>
      <c r="C49"/>
      <c r="D49"/>
    </row>
    <row r="50" spans="2:4" x14ac:dyDescent="0.25">
      <c r="C50"/>
      <c r="D50"/>
    </row>
    <row r="51" spans="2:4" x14ac:dyDescent="0.25">
      <c r="C51"/>
      <c r="D51" s="27"/>
    </row>
    <row r="52" spans="2:4" x14ac:dyDescent="0.25">
      <c r="C52"/>
      <c r="D52" s="27"/>
    </row>
    <row r="53" spans="2:4" x14ac:dyDescent="0.25">
      <c r="C53"/>
      <c r="D53" s="27"/>
    </row>
    <row r="54" spans="2:4" x14ac:dyDescent="0.25">
      <c r="C54"/>
      <c r="D54" s="27"/>
    </row>
    <row r="55" spans="2:4" x14ac:dyDescent="0.25">
      <c r="C55"/>
      <c r="D55" s="27"/>
    </row>
  </sheetData>
  <mergeCells count="6">
    <mergeCell ref="B35:C35"/>
    <mergeCell ref="A6:D6"/>
    <mergeCell ref="B10:C10"/>
    <mergeCell ref="B24:C24"/>
    <mergeCell ref="B29:C29"/>
    <mergeCell ref="B32:C32"/>
  </mergeCells>
  <pageMargins left="1.0629921259842521" right="0.27559055118110237" top="0.78740157480314965" bottom="0.59055118110236227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2024-01-24T07:28:18Z</cp:lastPrinted>
  <dcterms:created xsi:type="dcterms:W3CDTF">2024-01-22T14:52:32Z</dcterms:created>
  <dcterms:modified xsi:type="dcterms:W3CDTF">2024-02-13T11:30:42Z</dcterms:modified>
</cp:coreProperties>
</file>