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2937484D-7DB4-4B26-B5F5-7DABDF7C3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priedas 2024" sheetId="1" r:id="rId1"/>
  </sheets>
  <definedNames>
    <definedName name="_xlnm._FilterDatabase" localSheetId="0" hidden="1">'3 priedas 2024'!$A$8:$D$40</definedName>
    <definedName name="_xlnm.Print_Titles" localSheetId="0">'3 priedas 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12" i="1" l="1"/>
  <c r="D24" i="1"/>
  <c r="D34" i="1" l="1"/>
  <c r="D29" i="1" l="1"/>
  <c r="D38" i="1"/>
  <c r="D10" i="1"/>
  <c r="D36" i="1" l="1"/>
</calcChain>
</file>

<file path=xl/sharedStrings.xml><?xml version="1.0" encoding="utf-8"?>
<sst xmlns="http://schemas.openxmlformats.org/spreadsheetml/2006/main" count="39" uniqueCount="38">
  <si>
    <t>Kauno miesto savivaldybės tarybos</t>
  </si>
  <si>
    <t>3 priedas</t>
  </si>
  <si>
    <t>KAUNO MIESTO SAVIVALDYBĖS 2024 M. BIUDŽETO ASIGNAVIMAI IŠ DOTACIJŲ</t>
  </si>
  <si>
    <t>Iš viso
(tūkst. Eur)</t>
  </si>
  <si>
    <t>Savivaldybės administracija</t>
  </si>
  <si>
    <t>Atvirumo ir bendradarbiavimo, plėtojant miesto ekonomiką, kultūrą ir turizmą, programa</t>
  </si>
  <si>
    <t>Viešosios bibliotekos dokumentams įsigyti</t>
  </si>
  <si>
    <t>Europos Sąjungos ir kitos tarptautinės finansinės paramos lėšos</t>
  </si>
  <si>
    <t>Iš jų:</t>
  </si>
  <si>
    <t>Gyventojo poreikius atliepianti gyvenimo kokybės sumaniam, aktyviam ir sveikam gyventojui programa</t>
  </si>
  <si>
    <t>Valstybinėms (valstybės perduotoms savivaldybėms) funkcijoms atlikti</t>
  </si>
  <si>
    <t>Ugdymo reikmėms finansuoti</t>
  </si>
  <si>
    <t>Iš apskričių perduotoms švietimo įstaigoms išlaikyti</t>
  </si>
  <si>
    <t>Klasėms, skirtoms specialiųjų ugdymosi poreikių turintiems mokiniams, išlaikyti</t>
  </si>
  <si>
    <t>Neformaliajam vaikų švietimui finansuoti</t>
  </si>
  <si>
    <t>Akredituotai vaikų dienos socialinei priežiūrai teikti</t>
  </si>
  <si>
    <t>Neįgaliesiems asmenims, auginantiems vaikus, bazinei socialinei išmokai (20 proc.) mokėti</t>
  </si>
  <si>
    <t>Socialinės reabilitacijos paslaugų neįgaliesiems teikimo bendruomenėje projektams finansuoti</t>
  </si>
  <si>
    <t>Vaikų, atvykusių iš Ukrainos, institucinei socialinei globai finansuoti</t>
  </si>
  <si>
    <t>Vienkartinėms išmokoms įsikurti gyvenamojoje vietoje savivaldybės teritorijoje ir (ar) mėnesinėms kompensacijoms vaiko ugdymo pagal ikimokyklinio ar priešmokyklinio ugdymo programą išlaidoms finansuoti</t>
  </si>
  <si>
    <t>Suaugusiųjų, atvykusių iš Ukrainos, socialinės globos išlaidoms kompensuoti</t>
  </si>
  <si>
    <t>Socialinę riziką patiriančių vaikų ikimokykliniam ugdymui</t>
  </si>
  <si>
    <t>Kompleksinėms paslaugoms šeimai organizuoti</t>
  </si>
  <si>
    <t>Socialinių paslaugų srities darbuotojų darbo užmokesčiui didinti</t>
  </si>
  <si>
    <t>Tvarumo bei žaliojo kurso principais tvariai valdomo miesto programa</t>
  </si>
  <si>
    <t>Miškų priežiūros, apsaugos ir tvarkymo darbams vykdyti</t>
  </si>
  <si>
    <t>Bendruomeninei veiklai stiprinti, įgyvendinant bandomąjį modelį</t>
  </si>
  <si>
    <t>Iš viso dotacijų</t>
  </si>
  <si>
    <t>Valstybės biudžeto dotacijos</t>
  </si>
  <si>
    <t>Vandžiogalos plentui rekonstruoti</t>
  </si>
  <si>
    <t>Asignavimų valdytojas ir programos pavadinimas</t>
  </si>
  <si>
    <t>Kelių priežiūros ir plėtros programos finansavimo lėšos valstybei svarbiems vietinės reikšmės kelių objektams finansuoti, iš jų:</t>
  </si>
  <si>
    <t>Asmeninės pagalbos teikimui finansuoti</t>
  </si>
  <si>
    <t>Programos kodas</t>
  </si>
  <si>
    <t>Kompensacijoms už būsto suteikimą ukrainiečiams</t>
  </si>
  <si>
    <t>Ateities plento tęsiniui nuo Palemono gatvės iki T. Masiulio gatvės tiesti (2 atkarpa nuo M. Gimbutienės g.)</t>
  </si>
  <si>
    <t>2024 m. vasario 13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</si>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</sst>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top" wrapText="1"/>
    </xf>
    <xf numFmtId="164" fontId="2" fillId="0" borderId="0" xfId="2" applyNumberFormat="1" applyFont="1" applyFill="1"/>
    <xf numFmtId="0" fontId="3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right"/>
    </xf>
    <xf numFmtId="0" fontId="4" fillId="0" borderId="1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164" fontId="2" fillId="0" borderId="1" xfId="2" applyNumberFormat="1" applyFont="1" applyFill="1" applyBorder="1" applyAlignment="1">
      <alignment horizontal="right"/>
    </xf>
    <xf numFmtId="0" fontId="2" fillId="0" borderId="2" xfId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right" wrapText="1"/>
    </xf>
    <xf numFmtId="164" fontId="2" fillId="0" borderId="5" xfId="2" applyNumberFormat="1" applyFont="1" applyFill="1" applyBorder="1" applyAlignment="1">
      <alignment horizontal="right"/>
    </xf>
    <xf numFmtId="0" fontId="2" fillId="0" borderId="1" xfId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164" fontId="2" fillId="0" borderId="1" xfId="2" applyNumberFormat="1" applyFont="1" applyFill="1" applyBorder="1"/>
    <xf numFmtId="164" fontId="2" fillId="0" borderId="0" xfId="1" applyNumberFormat="1" applyFont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43" fontId="2" fillId="0" borderId="0" xfId="2" applyFont="1" applyFill="1"/>
    <xf numFmtId="0" fontId="0" fillId="0" borderId="0" xfId="0" applyAlignment="1">
      <alignment horizontal="right"/>
    </xf>
    <xf numFmtId="164" fontId="2" fillId="0" borderId="0" xfId="0" applyNumberFormat="1" applyFont="1"/>
    <xf numFmtId="164" fontId="2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4" fillId="0" borderId="5" xfId="2" applyNumberFormat="1" applyFont="1" applyFill="1" applyBorder="1" applyAlignment="1">
      <alignment horizontal="right"/>
    </xf>
    <xf numFmtId="164" fontId="2" fillId="0" borderId="3" xfId="1" applyNumberFormat="1" applyFont="1" applyBorder="1" applyAlignment="1">
      <alignment horizontal="right" wrapText="1"/>
    </xf>
    <xf numFmtId="164" fontId="0" fillId="0" borderId="0" xfId="0" applyNumberFormat="1"/>
    <xf numFmtId="164" fontId="3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164" fontId="2" fillId="0" borderId="0" xfId="0" applyNumberFormat="1" applyFont="1" applyAlignment="1">
      <alignment wrapText="1"/>
    </xf>
    <xf numFmtId="0" fontId="7" fillId="0" borderId="0" xfId="4" applyFill="1"/>
    <xf numFmtId="0" fontId="2" fillId="0" borderId="6" xfId="1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 indent="1"/>
    </xf>
    <xf numFmtId="0" fontId="4" fillId="0" borderId="2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top" wrapText="1"/>
    </xf>
  </cellXfs>
  <cellStyles count="5">
    <cellStyle name="Hipersaitas" xfId="4" builtinId="8"/>
    <cellStyle name="Įprastas" xfId="0" builtinId="0"/>
    <cellStyle name="Įprastas 2" xfId="1" xr:uid="{00000000-0005-0000-0000-000002000000}"/>
    <cellStyle name="Kablelis 2" xfId="2" xr:uid="{00000000-0005-0000-0000-000003000000}"/>
    <cellStyle name="Normal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85" zoomScaleNormal="85" workbookViewId="0">
      <selection activeCell="D3" sqref="D3"/>
    </sheetView>
  </sheetViews>
  <sheetFormatPr defaultColWidth="8.85546875" defaultRowHeight="15.75" x14ac:dyDescent="0.25"/>
  <cols>
    <col min="1" max="1" width="11.28515625" style="1" customWidth="1"/>
    <col min="2" max="2" width="5.85546875" style="2" customWidth="1"/>
    <col min="3" max="3" width="60.28515625" style="3" customWidth="1"/>
    <col min="4" max="4" width="20.7109375" style="4" customWidth="1"/>
    <col min="5" max="16384" width="8.85546875" style="2"/>
  </cols>
  <sheetData>
    <row r="1" spans="1:4" ht="31.5" x14ac:dyDescent="0.25">
      <c r="D1" s="36" t="s">
        <v>0</v>
      </c>
    </row>
    <row r="2" spans="1:4" x14ac:dyDescent="0.25">
      <c r="D2" s="29" t="s">
        <v>36</v>
      </c>
    </row>
    <row r="3" spans="1:4" x14ac:dyDescent="0.25">
      <c r="D3" s="29" t="s">
        <v>37</v>
      </c>
    </row>
    <row r="4" spans="1:4" x14ac:dyDescent="0.25">
      <c r="D4" s="28" t="s">
        <v>1</v>
      </c>
    </row>
    <row r="6" spans="1:4" x14ac:dyDescent="0.25">
      <c r="A6" s="44" t="s">
        <v>2</v>
      </c>
      <c r="B6" s="44"/>
      <c r="C6" s="44"/>
      <c r="D6" s="44"/>
    </row>
    <row r="8" spans="1:4" ht="31.5" x14ac:dyDescent="0.25">
      <c r="A8" s="6" t="s">
        <v>33</v>
      </c>
      <c r="B8" s="45" t="s">
        <v>30</v>
      </c>
      <c r="C8" s="46"/>
      <c r="D8" s="30" t="s">
        <v>3</v>
      </c>
    </row>
    <row r="9" spans="1:4" ht="18.75" x14ac:dyDescent="0.25">
      <c r="A9" s="7"/>
      <c r="B9" s="47" t="s">
        <v>4</v>
      </c>
      <c r="C9" s="48"/>
      <c r="D9" s="8"/>
    </row>
    <row r="10" spans="1:4" ht="30.75" customHeight="1" x14ac:dyDescent="0.25">
      <c r="A10" s="9">
        <v>1</v>
      </c>
      <c r="B10" s="49" t="s">
        <v>5</v>
      </c>
      <c r="C10" s="50"/>
      <c r="D10" s="10">
        <f>SUM(D11:D11)</f>
        <v>124</v>
      </c>
    </row>
    <row r="11" spans="1:4" x14ac:dyDescent="0.25">
      <c r="A11" s="9"/>
      <c r="B11" s="11"/>
      <c r="C11" s="12" t="s">
        <v>6</v>
      </c>
      <c r="D11" s="13">
        <v>124</v>
      </c>
    </row>
    <row r="12" spans="1:4" ht="36" customHeight="1" x14ac:dyDescent="0.25">
      <c r="A12" s="9">
        <v>2</v>
      </c>
      <c r="B12" s="40" t="s">
        <v>9</v>
      </c>
      <c r="C12" s="51"/>
      <c r="D12" s="31">
        <f>+SUM(D13,D14:D28)</f>
        <v>194598.70000000004</v>
      </c>
    </row>
    <row r="13" spans="1:4" x14ac:dyDescent="0.25">
      <c r="A13" s="6"/>
      <c r="B13" s="17"/>
      <c r="C13" s="12" t="s">
        <v>11</v>
      </c>
      <c r="D13" s="16">
        <v>153676.70000000001</v>
      </c>
    </row>
    <row r="14" spans="1:4" ht="31.5" x14ac:dyDescent="0.25">
      <c r="A14" s="6"/>
      <c r="B14" s="17"/>
      <c r="C14" s="12" t="s">
        <v>10</v>
      </c>
      <c r="D14" s="32">
        <v>32771.4</v>
      </c>
    </row>
    <row r="15" spans="1:4" x14ac:dyDescent="0.25">
      <c r="A15" s="6"/>
      <c r="B15" s="17"/>
      <c r="C15" s="12" t="s">
        <v>12</v>
      </c>
      <c r="D15" s="16">
        <v>3427.2</v>
      </c>
    </row>
    <row r="16" spans="1:4" x14ac:dyDescent="0.25">
      <c r="A16" s="6"/>
      <c r="B16" s="17"/>
      <c r="C16" s="12" t="s">
        <v>14</v>
      </c>
      <c r="D16" s="16">
        <v>2298.6</v>
      </c>
    </row>
    <row r="17" spans="1:5" x14ac:dyDescent="0.25">
      <c r="A17" s="6"/>
      <c r="B17" s="17"/>
      <c r="C17" s="38" t="s">
        <v>32</v>
      </c>
      <c r="D17" s="16">
        <v>662.2</v>
      </c>
    </row>
    <row r="18" spans="1:5" x14ac:dyDescent="0.25">
      <c r="A18" s="6"/>
      <c r="B18" s="17"/>
      <c r="C18" s="17" t="s">
        <v>15</v>
      </c>
      <c r="D18" s="16">
        <v>501.9</v>
      </c>
    </row>
    <row r="19" spans="1:5" ht="31.5" x14ac:dyDescent="0.25">
      <c r="A19" s="6"/>
      <c r="B19" s="17"/>
      <c r="C19" s="12" t="s">
        <v>17</v>
      </c>
      <c r="D19" s="13">
        <v>467.6</v>
      </c>
    </row>
    <row r="20" spans="1:5" x14ac:dyDescent="0.25">
      <c r="A20" s="6"/>
      <c r="B20" s="17"/>
      <c r="C20" s="35" t="s">
        <v>23</v>
      </c>
      <c r="D20" s="13">
        <v>241</v>
      </c>
    </row>
    <row r="21" spans="1:5" x14ac:dyDescent="0.25">
      <c r="A21" s="6"/>
      <c r="B21" s="17"/>
      <c r="C21" s="18" t="s">
        <v>34</v>
      </c>
      <c r="D21" s="13">
        <v>149.30000000000001</v>
      </c>
    </row>
    <row r="22" spans="1:5" ht="31.5" x14ac:dyDescent="0.25">
      <c r="A22" s="6"/>
      <c r="B22" s="17"/>
      <c r="C22" s="17" t="s">
        <v>13</v>
      </c>
      <c r="D22" s="13">
        <v>132.19999999999999</v>
      </c>
    </row>
    <row r="23" spans="1:5" x14ac:dyDescent="0.25">
      <c r="A23" s="6"/>
      <c r="B23" s="17"/>
      <c r="C23" s="19" t="s">
        <v>22</v>
      </c>
      <c r="D23" s="13">
        <v>100</v>
      </c>
    </row>
    <row r="24" spans="1:5" ht="34.5" customHeight="1" x14ac:dyDescent="0.25">
      <c r="A24" s="6"/>
      <c r="B24" s="17"/>
      <c r="C24" s="19" t="s">
        <v>18</v>
      </c>
      <c r="D24" s="13">
        <f>82.7+0.1</f>
        <v>82.8</v>
      </c>
    </row>
    <row r="25" spans="1:5" x14ac:dyDescent="0.25">
      <c r="A25" s="6"/>
      <c r="B25" s="17"/>
      <c r="C25" s="18" t="s">
        <v>21</v>
      </c>
      <c r="D25" s="13">
        <v>64.599999999999994</v>
      </c>
    </row>
    <row r="26" spans="1:5" ht="63" x14ac:dyDescent="0.25">
      <c r="A26" s="6"/>
      <c r="B26" s="17"/>
      <c r="C26" s="18" t="s">
        <v>19</v>
      </c>
      <c r="D26" s="13">
        <v>19.600000000000001</v>
      </c>
    </row>
    <row r="27" spans="1:5" ht="31.5" x14ac:dyDescent="0.25">
      <c r="A27" s="6"/>
      <c r="B27" s="17"/>
      <c r="C27" s="18" t="s">
        <v>20</v>
      </c>
      <c r="D27" s="13">
        <v>3.1</v>
      </c>
    </row>
    <row r="28" spans="1:5" ht="31.5" x14ac:dyDescent="0.25">
      <c r="A28" s="6"/>
      <c r="B28" s="14"/>
      <c r="C28" s="17" t="s">
        <v>16</v>
      </c>
      <c r="D28" s="13">
        <v>0.5</v>
      </c>
    </row>
    <row r="29" spans="1:5" ht="33.75" customHeight="1" x14ac:dyDescent="0.25">
      <c r="A29" s="9">
        <v>3</v>
      </c>
      <c r="B29" s="40" t="s">
        <v>24</v>
      </c>
      <c r="C29" s="41"/>
      <c r="D29" s="10">
        <f>+SUM(D30:D31,D35:D35,D34:D34)</f>
        <v>5290.5</v>
      </c>
    </row>
    <row r="30" spans="1:5" ht="31.5" x14ac:dyDescent="0.25">
      <c r="A30" s="6"/>
      <c r="B30" s="17"/>
      <c r="C30" s="12" t="s">
        <v>10</v>
      </c>
      <c r="D30" s="32">
        <v>1019.6</v>
      </c>
    </row>
    <row r="31" spans="1:5" ht="48.75" customHeight="1" x14ac:dyDescent="0.25">
      <c r="A31" s="6"/>
      <c r="B31" s="14"/>
      <c r="C31" s="17" t="s">
        <v>31</v>
      </c>
      <c r="D31" s="15">
        <f>+SUM(D32:D33)</f>
        <v>4014</v>
      </c>
    </row>
    <row r="32" spans="1:5" x14ac:dyDescent="0.25">
      <c r="A32" s="6"/>
      <c r="B32" s="14"/>
      <c r="C32" s="39" t="s">
        <v>29</v>
      </c>
      <c r="D32" s="13">
        <v>1978.7</v>
      </c>
      <c r="E32" s="37"/>
    </row>
    <row r="33" spans="1:4" ht="31.5" x14ac:dyDescent="0.25">
      <c r="A33" s="6"/>
      <c r="B33" s="14"/>
      <c r="C33" s="39" t="s">
        <v>35</v>
      </c>
      <c r="D33" s="13">
        <v>2035.3</v>
      </c>
    </row>
    <row r="34" spans="1:4" x14ac:dyDescent="0.25">
      <c r="A34" s="6"/>
      <c r="B34" s="14"/>
      <c r="C34" s="20" t="s">
        <v>26</v>
      </c>
      <c r="D34" s="13">
        <f>206.9</f>
        <v>206.9</v>
      </c>
    </row>
    <row r="35" spans="1:4" x14ac:dyDescent="0.25">
      <c r="A35" s="6"/>
      <c r="B35" s="17"/>
      <c r="C35" s="17" t="s">
        <v>25</v>
      </c>
      <c r="D35" s="13">
        <v>50</v>
      </c>
    </row>
    <row r="36" spans="1:4" x14ac:dyDescent="0.25">
      <c r="A36" s="9"/>
      <c r="B36" s="40" t="s">
        <v>27</v>
      </c>
      <c r="C36" s="41"/>
      <c r="D36" s="10">
        <f>D10+D12+D29</f>
        <v>200013.20000000004</v>
      </c>
    </row>
    <row r="37" spans="1:4" x14ac:dyDescent="0.25">
      <c r="A37" s="6"/>
      <c r="B37" s="42" t="s">
        <v>8</v>
      </c>
      <c r="C37" s="43"/>
      <c r="D37" s="13"/>
    </row>
    <row r="38" spans="1:4" x14ac:dyDescent="0.25">
      <c r="A38" s="6"/>
      <c r="B38" s="42" t="s">
        <v>28</v>
      </c>
      <c r="C38" s="43"/>
      <c r="D38" s="13">
        <f>+D30+D31+D34+D35+D11+SUM(D13:D28)</f>
        <v>200013.20000000004</v>
      </c>
    </row>
    <row r="39" spans="1:4" x14ac:dyDescent="0.25">
      <c r="A39" s="21"/>
      <c r="B39" s="42" t="s">
        <v>7</v>
      </c>
      <c r="C39" s="43"/>
      <c r="D39" s="22">
        <v>0</v>
      </c>
    </row>
    <row r="40" spans="1:4" x14ac:dyDescent="0.25">
      <c r="D40" s="23"/>
    </row>
    <row r="41" spans="1:4" s="25" customFormat="1" x14ac:dyDescent="0.25">
      <c r="A41" s="1"/>
      <c r="B41" s="2"/>
      <c r="C41" s="24"/>
      <c r="D41" s="33"/>
    </row>
    <row r="42" spans="1:4" s="25" customFormat="1" x14ac:dyDescent="0.25">
      <c r="A42" s="1"/>
      <c r="B42" s="2"/>
      <c r="C42" s="3"/>
      <c r="D42" s="33"/>
    </row>
    <row r="43" spans="1:4" x14ac:dyDescent="0.25">
      <c r="B43"/>
      <c r="C43" s="5"/>
      <c r="D43" s="33"/>
    </row>
    <row r="44" spans="1:4" x14ac:dyDescent="0.25">
      <c r="B44"/>
      <c r="C44" s="5"/>
      <c r="D44" s="34"/>
    </row>
    <row r="45" spans="1:4" x14ac:dyDescent="0.25">
      <c r="B45"/>
      <c r="C45"/>
      <c r="D45" s="33"/>
    </row>
    <row r="46" spans="1:4" x14ac:dyDescent="0.25">
      <c r="B46"/>
      <c r="C46"/>
      <c r="D46" s="33"/>
    </row>
    <row r="47" spans="1:4" x14ac:dyDescent="0.25">
      <c r="B47"/>
      <c r="C47"/>
      <c r="D47" s="33"/>
    </row>
    <row r="48" spans="1:4" x14ac:dyDescent="0.25">
      <c r="B48"/>
      <c r="C48"/>
      <c r="D48" s="33"/>
    </row>
    <row r="49" spans="1:4" x14ac:dyDescent="0.25">
      <c r="B49"/>
      <c r="C49"/>
      <c r="D49" s="33"/>
    </row>
    <row r="50" spans="1:4" x14ac:dyDescent="0.25">
      <c r="B50"/>
      <c r="C50"/>
      <c r="D50" s="33"/>
    </row>
    <row r="51" spans="1:4" x14ac:dyDescent="0.25">
      <c r="B51"/>
      <c r="C51"/>
      <c r="D51" s="33"/>
    </row>
    <row r="52" spans="1:4" x14ac:dyDescent="0.25">
      <c r="B52"/>
      <c r="C52"/>
      <c r="D52" s="33"/>
    </row>
    <row r="53" spans="1:4" x14ac:dyDescent="0.25">
      <c r="B53"/>
      <c r="C53" s="27"/>
      <c r="D53" s="33"/>
    </row>
    <row r="54" spans="1:4" s="26" customFormat="1" x14ac:dyDescent="0.25">
      <c r="A54" s="1"/>
      <c r="B54"/>
      <c r="C54"/>
      <c r="D54" s="33"/>
    </row>
  </sheetData>
  <mergeCells count="10">
    <mergeCell ref="B36:C36"/>
    <mergeCell ref="B37:C37"/>
    <mergeCell ref="B38:C38"/>
    <mergeCell ref="B39:C39"/>
    <mergeCell ref="A6:D6"/>
    <mergeCell ref="B8:C8"/>
    <mergeCell ref="B9:C9"/>
    <mergeCell ref="B10:C10"/>
    <mergeCell ref="B12:C12"/>
    <mergeCell ref="B29:C29"/>
  </mergeCells>
  <pageMargins left="0.31496062992125984" right="0.11811023622047245" top="0.78740157480314965" bottom="0.39370078740157483" header="0.11811023622047245" footer="0.11811023622047245"/>
  <pageSetup paperSize="9" orientation="portrait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3 priedas 2024</vt:lpstr>
      <vt:lpstr>'3 priedas 2024'!Print_Titles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2024-01-24T07:30:19Z</cp:lastPrinted>
  <dcterms:created xsi:type="dcterms:W3CDTF">2024-01-22T09:16:26Z</dcterms:created>
  <dcterms:modified xsi:type="dcterms:W3CDTF">2024-02-13T11:29:52Z</dcterms:modified>
</cp:coreProperties>
</file>