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4 METAI\TARPTAUTINIAI\Susisiekimo komunikacijų TP\Mažiau kaip 500 tūkst\Pasiūlymai ir specialistai\"/>
    </mc:Choice>
  </mc:AlternateContent>
  <bookViews>
    <workbookView xWindow="-105" yWindow="-105" windowWidth="23250" windowHeight="12570"/>
  </bookViews>
  <sheets>
    <sheet name="Lapas1" sheetId="1" r:id="rId1"/>
  </sheets>
  <definedNames>
    <definedName name="_xlnm.Print_Area" localSheetId="0">Lapas1!$A$1:$I$98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H31" i="1"/>
  <c r="I31" i="1" s="1"/>
  <c r="H32" i="1"/>
  <c r="I32" i="1" s="1"/>
  <c r="H33" i="1"/>
  <c r="I33" i="1" s="1"/>
  <c r="I30" i="1" l="1"/>
  <c r="I34" i="1" s="1"/>
  <c r="B19" i="1" s="1"/>
  <c r="H34" i="1"/>
  <c r="B21" i="1" s="1"/>
</calcChain>
</file>

<file path=xl/sharedStrings.xml><?xml version="1.0" encoding="utf-8"?>
<sst xmlns="http://schemas.openxmlformats.org/spreadsheetml/2006/main" count="91" uniqueCount="81">
  <si>
    <t>Herbas arba prekių ženklas</t>
  </si>
  <si>
    <t>Už pasiūlymą atsakingo asmens vardas, pavardė</t>
  </si>
  <si>
    <t>Telefono numeris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</si>
  <si>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</si>
  <si>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</si>
  <si>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</si>
  <si>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</si>
  <si>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</si>
  <si>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Pateikto dokumento pavadinimas</t>
  </si>
  <si>
    <t xml:space="preserve">Bendra planuojama kaina </t>
  </si>
  <si>
    <t xml:space="preserve">PASIŪLYMAS </t>
  </si>
  <si>
    <t>Eur su PVM</t>
  </si>
  <si>
    <t>Bendra planuojama kaina:</t>
  </si>
  <si>
    <t>Pirkimo dokumentų 2 priedas</t>
  </si>
  <si>
    <t>Be PVM (7 stulpelio eilutė) –</t>
  </si>
  <si>
    <t xml:space="preserve">Paslaugų pavadinimas ir aprašymas                                                </t>
  </si>
  <si>
    <t>TECHNINĖS PRIEŽIŪROS PASLAUGOS:</t>
  </si>
  <si>
    <t>Vieneto įkainio dydis, % skaičiuojant nuo SMD vertės be PVM</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</si>
  <si>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</si>
  <si>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</si>
  <si>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</si>
  <si>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</si>
  <si>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Dokumento puslapių skaičius</t>
  </si>
  <si>
    <r>
      <t xml:space="preserve">Tiekėjo pavadinimas, įmonės kodas  </t>
    </r>
    <r>
      <rPr>
        <i/>
        <sz val="12"/>
        <color theme="1"/>
        <rFont val="Times New Roman"/>
        <family val="1"/>
        <charset val="186"/>
      </rPr>
      <t>/ jei dalyvauja jungtinės veiklos sutartimi, surašomi visų sutarties šalių duomenys.</t>
    </r>
  </si>
  <si>
    <t>El. pašto adresas</t>
  </si>
  <si>
    <r>
      <t xml:space="preserve">Pastaba: </t>
    </r>
    <r>
      <rPr>
        <b/>
        <i/>
        <sz val="12"/>
        <color theme="1"/>
        <rFont val="Times New Roman"/>
        <family val="1"/>
        <charset val="186"/>
      </rPr>
      <t>Tiekėjai 1 lentelėje nurodo taikomą (jei taikoma) PVM tarifą (4-tas lentelės stulpelis) ir įkainio dydį, proc. nuo statybos montavimo darbų vertės (toliau - SMD) (6-tas lentelės stulpelis). Pageidautina. kad 6 stulpelyje paslaugų įkainiai būtų nurodyti ne daugiau kaip</t>
    </r>
    <r>
      <rPr>
        <b/>
        <i/>
        <u/>
        <sz val="12"/>
        <color theme="1"/>
        <rFont val="Times New Roman"/>
        <family val="1"/>
        <charset val="186"/>
      </rPr>
      <t>2 skaitmenų po kablelio tikslumu</t>
    </r>
    <r>
      <rPr>
        <b/>
        <i/>
        <sz val="12"/>
        <color theme="1"/>
        <rFont val="Times New Roman"/>
        <family val="1"/>
        <charset val="186"/>
      </rPr>
      <t xml:space="preserve">. Kiti pasiūlymo kainos skaičiavimai bus paskaičiuoti automatiškai. </t>
    </r>
  </si>
  <si>
    <t>2. Į Paslaugų įkainius be PVM turi būti įskaičiuoti visi mokesčiai, išskyrus PVM, transporto ir jo aptarnavimo, patalpų, ryšio priemonių ir jų paslaugų, kompiuterių ir jų aptarnavimo paslaugų, paslaugų organizavimo ir vykdymo, matavimų  ir visos kitos išlaidos, susijusios su Paslaugomis ir atsiradusios iki jų perdavimo Vartotojui Sutartyje nustatyta tvarka.</t>
  </si>
  <si>
    <t>7. Jeigu mūsų pasiūlymas bus priimtas, mes įsipareigojame pateikti Sutarties įvykdymo užtikrinimą pirkimo dokumentuose nurodytos formos, dydžio bei ten reikalaujamais terminais bei sutinkame pirkimo dokumentuose nurodytu terminu sudaryti preliminariąją sutartį.</t>
  </si>
  <si>
    <t xml:space="preserve">* 1 lentelės 5 stulpelyje nurodytos SMD vertės naudojamos tik pasiūlymų kainų palyginimui. </t>
  </si>
  <si>
    <t>Preliminari SMD vertė, Eur be PVM* per 36 mėn.</t>
  </si>
  <si>
    <t>Eur</t>
  </si>
  <si>
    <t xml:space="preserve">Eil. Nr. </t>
  </si>
  <si>
    <t xml:space="preserve">Ūkio subjekto, kurio pajėgumais tiekėjas remiasi, pavadinimas, kodas, adresas </t>
  </si>
  <si>
    <t xml:space="preserve">8. Vykdant sutartį pasitelksiu šiuos ūkio subjektus, kurių pajėgumais remiuosi¹: </t>
  </si>
  <si>
    <t>Ūkio subjektams, kurių pajėgumais remiasi, numatomos perduoti paslaugos (įvardinti konkrečiai paslaugas)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</si>
  <si>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</si>
  <si>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Subteikėjo pavadinimas, kodas, adresas </t>
  </si>
  <si>
    <t>Subteikėjams numatomos perduoti paslaugos (įvardinti konkrečiai paslaugas)</t>
  </si>
  <si>
    <t>9. Vykdant sutartį pasitelksiu šiuos subteikėjus²:</t>
  </si>
  <si>
    <t xml:space="preserve">³Pildyti tuomet, jei sutarties vykdymui bus pasitelkti kvazisubteikėjai, kurių pajėgumais tiekėjas remiasi, kad atitiktų kvalifikacijos reikalavimus. </t>
  </si>
  <si>
    <t>10. Vykdant sutartį pasitelksiu šiuos specialistus, kuriuos ketinu įdarbinti (toliau - kvazisubteikėjas)³:</t>
  </si>
  <si>
    <t xml:space="preserve">⁴Pildyti tuomet, jei bus pateikta konfidenciali informacija. Tiekėjas negali nurodyti, kad konfidenciali yra pasiūlymo kaina arba, kad visas pasiūlymas yra konfidencialus. </t>
  </si>
  <si>
    <t>11. Šiame pasiūlyme yra pateikta ir konfidenciali informacija (dokumentai su konfidencialia informacija įsegti atskirai)⁴:</t>
  </si>
  <si>
    <t>12. Kartu su pasiūlymu pateikiami šie dokumentai:</t>
  </si>
  <si>
    <t xml:space="preserve">Tuo atveju, kai viešajame pirkime nurodomi fiziniai asmenys (pvz. tiekėjai, tiekėjo darbuotojai, subrangovai ir (ar) kvazisubrangovai), pateiktų asmens duomenų valdytojas yra Kauno miesto savivaldybės administracija (juridinio asmens kodas 188764867, adresas: Laisvės al. 96, LT-44251 Kaunas, tel. (8 37)  42 26 31, el. p. info@kaunas.lt ).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subrangovų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</si>
  <si>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t>SMD verčių, Eur be PVM intervalai</t>
  </si>
  <si>
    <r>
      <t xml:space="preserve"> (</t>
    </r>
    <r>
      <rPr>
        <i/>
        <sz val="12"/>
        <color rgb="FFFF0000"/>
        <rFont val="Times New Roman"/>
        <family val="1"/>
        <charset val="186"/>
      </rPr>
      <t>tais atvejais, kai pagal galiojančius teisės aktus tiekėjui nereikia mokėti PVM,</t>
    </r>
    <r>
      <rPr>
        <b/>
        <i/>
        <u/>
        <sz val="12"/>
        <color rgb="FFFF0000"/>
        <rFont val="Times New Roman"/>
        <family val="1"/>
        <charset val="186"/>
      </rPr>
      <t>nurodyti juridinį pagrindą)</t>
    </r>
  </si>
  <si>
    <r>
      <t xml:space="preserve">Susisiekimo komunikacijos </t>
    </r>
    <r>
      <rPr>
        <b/>
        <sz val="12"/>
        <rFont val="Times New Roman"/>
        <family val="1"/>
      </rPr>
      <t>(nauja statyba, rekonstravimas, kapitalinis remontas)</t>
    </r>
  </si>
  <si>
    <r>
      <t xml:space="preserve">Susisiekimo komunikacijos </t>
    </r>
    <r>
      <rPr>
        <b/>
        <sz val="12"/>
        <rFont val="Times New Roman"/>
        <family val="1"/>
      </rPr>
      <t>(paprastasis remontas)</t>
    </r>
  </si>
  <si>
    <t xml:space="preserve">DĖL SUSISIEKIMO KOMUNIKACIJŲ STATYBOS DARBŲ, KURIŲ VERTĖ YRA MAŽESNĖ KAIP 500 TŪKST. EUR BE PVM, TECHNINĖS PRIEŽIŪROS PASLAUGŲ PIRKIMO </t>
  </si>
  <si>
    <t>1. Išnagrinėję pirkimo dokumentus, mes siūlome, pagal sutarties sąlygas, techninę spacifikaciją ir kitus pirkimo dokumentus, mes siūlome teikti susisiekimo komunikacijų statybos darbų, kurių vertė yra mažesnė kaip 500 tūkst. Eur be PVM, techninės priežiūros paslaugas už (1 lentelės 8 stulpelio suminė eilutė):</t>
  </si>
  <si>
    <r>
      <t>Pasiūlymo bendra planuojama kaina neturi viršyti 180 048,00</t>
    </r>
    <r>
      <rPr>
        <b/>
        <sz val="12"/>
        <color rgb="FF7030A0"/>
        <rFont val="Times New Roman"/>
        <family val="1"/>
        <charset val="186"/>
      </rPr>
      <t xml:space="preserve"> </t>
    </r>
    <r>
      <rPr>
        <b/>
        <sz val="12"/>
        <color rgb="FFFF0000"/>
        <rFont val="Times New Roman"/>
        <family val="1"/>
        <charset val="186"/>
      </rPr>
      <t>Eur su PVM, priešingu atveju tiekėjo pasiūlymas bus atmestas kaip neatitinkantis pirkimo dokumentuose nustatytų reikalavimų.</t>
    </r>
  </si>
  <si>
    <t>iki 100 000</t>
  </si>
  <si>
    <t>nuo 100 001 iki 500 000</t>
  </si>
  <si>
    <t xml:space="preserve">2. Socialinis kriterijus: Tiekėjo siūloma mokėti (ateityje) darbo užmokesčio mėnesio mediana perkančiosios organizacijos nurodytas užduotis faktiškai atliksiantiems (vykdant konkrečią pagrindinę sutartį) darbuotojams, įskaitant ūkio subjektus, kurių pajėgumais remiamasi, subteikėjo darbuotojus, yra:  </t>
  </si>
  <si>
    <r>
      <rPr>
        <i/>
        <sz val="12"/>
        <color rgb="FFFF0000"/>
        <rFont val="Times New Roman"/>
        <family val="1"/>
        <charset val="186"/>
      </rPr>
      <t xml:space="preserve">Tiekėjas turi nurodyti konkretų (nurodyti konkrečią sumą be intervalų ar be žodžio nuo / iki) siūlomą mokėti darbo užmokesčio mėnesio medianos dydį.    </t>
    </r>
    <r>
      <rPr>
        <i/>
        <sz val="12"/>
        <color theme="1"/>
        <rFont val="Times New Roman"/>
        <family val="1"/>
        <charset val="186"/>
      </rPr>
      <t xml:space="preserve">                                                                                         Pastabos: Perkančiosios organizacijos nurodytus darbus (užduotis) faktiškai atliksiantys darbuotojai, įskaitant ir ūkio subjektų, kurių pajėgumais remiamasi, subteikėjų darbuotojus, tai yra susisiekimo komunikacijų statybos darbų techninės priežiūros paslaugas faktiškai teiksiantys darbuotojai (išskyrus Paslaugų teikėjo administracijos darbuotojus, kurie tiesiogiai neteikia perkamų paslaugų).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konkrečią pagrindinę sutartį), darbuotojams, įskaitant ūkio subjekto, kurio pajėgumais Tiekėjas remiasi ir subteikėjo darbuotojus bus mokama pasiūlyme nurodyto dydžio mėnesio darbo užmokesčio mediana. Sutartyje nustatytos sankcijos už šių Tiekėjo prisiimtų įsipareigojimų nesilaikymą. </t>
    </r>
  </si>
  <si>
    <t>²Pildyti tuomet, jei sutarties vykdymui bus pasitelkti subteikėjai, kurių kvalifikacija tiekėjas nesiremia, kad atitiktų kvalifikacijos reikalavimus.</t>
  </si>
  <si>
    <t>Kvazisubteikėjo vardas ir pavardė</t>
  </si>
  <si>
    <t>Kvazisubteikėjams numatomos perduoti paslaugos (įvardinti konkrečias paslaugas)</t>
  </si>
  <si>
    <t>PASTABOS: – 8 ir 10 punktuose prašome nurodyti ūkio subjektus, kurių pajėgumais tiekėjas remiasi ir kvazisubteikėjus, nes ūkio subjektai, kurių pajėgumais tiekėjas remiasi ir kvazisubteikėjai turi būti išviešinti teikiant pasiūlymą, nes po pasiūlymo pateikimo termino pabaigos pasitelkti (nurodyti) naujų ūkio subjektų, kurių pajėgumais remiamasi / kvazisubteikėjų tam, kad atitiktų kvalifikacijos reikalavimus, tiekėjas negalės, t. y. po pasiūlymo pateikimo tiekėjas neturi teisės nurodyti naujų ūkio subjektų, kurių pajėgumais remiamasi / kvazisubteikėjų, nes tokie veiksmai, laikomi pasiūlymo keitimu, prieštarauja Viešųjų pirkimų tarnybos  taisyklių (Pasiūlymų patikslinimo, papildymo ar paaiškinimo taisyklės) nuostatoms (VPĮ 45 str. 3 d.)  ir todėl toks tiekėjo pasiūlymas yra atmetamas, kaip nurodyta konkurso sąlygų 6.15.3 punkte. Jeigu teikiant pasiūlymą išviešintas ūkio subjektas, kurio pajėgumais tiekėjas remiasi / kvazisubteikėjas, netenkins jam keliamų kvalifikacijos reikalavimų, perkančioji organizacija pareikalaus per jos nustatytą terminą pakeisti jį reikalavimus atitinkančiu ūkio subjektu, kurio pajėgumais tiekėjas remiasi / kvazisubteikėju.                                                                                                                                                                                                                                                                                                               – 11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t>
  </si>
  <si>
    <t>AKCINĖ BENDROVĖ „VIAMATIKA“ ĮMONĖS KODAS: 120721845 / PVM KODAS: LT207218417 / A.S.: LT38 7044 0600 0165 3167 SWIFT KODAS: CBVILT2X / A: GRANITO G. 3-101, 02241 VILNIUS / T: +370 5 2644785 / E: INFO@VIAMATIKA.LT / W: VIAMATIKA.LT</t>
  </si>
  <si>
    <t>AB "VIAMATIKA"</t>
  </si>
  <si>
    <t>AB "VIAMATIKA", 120721845</t>
  </si>
  <si>
    <t>Granito g. 3-101, 02241 Vilnius</t>
  </si>
  <si>
    <t>Veiklos administravimo skyriaus pirkimų projektų vadovė Vaidutė Devenson</t>
  </si>
  <si>
    <t>370 5 2644785</t>
  </si>
  <si>
    <t>pirkimai@viamatika.lt</t>
  </si>
  <si>
    <t>Pasiūlymas. 2 dalis. Socialinis kriterijus: Tiekėjo siūloma mokėti (ateityje) darbo užmokesčio mėnesio medina perkančiosios organizacijos nurodytas užduotis faktiškai atliksiantiems (vykdant konkrečią pagrindinę sutartį) darbuotojams, įskaitant ūkio subjektus, kurių pajėgumais remiamasi, subteikėjo darbuotojus.</t>
  </si>
  <si>
    <t>1.</t>
  </si>
  <si>
    <t>2.</t>
  </si>
  <si>
    <t>Pasiūlymas. 10 dalis. Vykdant sutartį pasitelksiu šiuos specialistus, kuriuos ketinu įdarbinti (toliau - kvazisubteikėjas)</t>
  </si>
  <si>
    <t>2024-01-02 įsakymas Nr. 1-2024-002</t>
  </si>
  <si>
    <t>6 priedas. Deklaracija dėl Tarybos reglamente nustatytų sąlygų nebuvimo</t>
  </si>
  <si>
    <t>3.</t>
  </si>
  <si>
    <t>EBVPD</t>
  </si>
  <si>
    <t>4.</t>
  </si>
  <si>
    <t>Ketinimų protokolas</t>
  </si>
  <si>
    <t>5.</t>
  </si>
  <si>
    <t>Pasiūlymo draudimo dokumentai</t>
  </si>
  <si>
    <t>nekilnojamojo kultūros paveldo apsaugos specialistas: veiklos rūšis – tvarkybos darbų projektų vykdymo priežiūra ir vadovavimas tvarkybos darbų projektų vykdymo priežiūrai; specializacija – tvarkybos darbų techninė priežiūra</t>
  </si>
  <si>
    <t>Juozas Lingvevičius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</si>
</sst>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2"/>
      <name val="Times New Roman"/>
      <family val="1"/>
      <charset val="186"/>
    </font>
    <font>
      <b/>
      <i/>
      <sz val="12"/>
      <color theme="1"/>
      <name val="Times New Roman"/>
      <family val="1"/>
      <charset val="186"/>
    </font>
    <font>
      <b/>
      <i/>
      <u/>
      <sz val="12"/>
      <color theme="1"/>
      <name val="Times New Roman"/>
      <family val="1"/>
      <charset val="186"/>
    </font>
    <font>
      <b/>
      <sz val="11"/>
      <color theme="1"/>
      <name val="Times New Roman"/>
      <family val="1"/>
      <charset val="186"/>
    </font>
    <font>
      <b/>
      <sz val="12"/>
      <name val="Times New Roman"/>
      <family val="1"/>
    </font>
    <font>
      <sz val="12"/>
      <color theme="1"/>
      <name val="Times New Roman"/>
      <family val="1"/>
    </font>
    <font>
      <sz val="11"/>
      <name val="Times New Roman"/>
      <family val="1"/>
    </font>
    <font>
      <sz val="12"/>
      <color rgb="FFFF0000"/>
      <name val="Times New Roman"/>
      <family val="1"/>
      <charset val="186"/>
    </font>
    <font>
      <i/>
      <sz val="12"/>
      <color rgb="FFFF0000"/>
      <name val="Times New Roman"/>
      <family val="1"/>
      <charset val="186"/>
    </font>
    <font>
      <b/>
      <sz val="12"/>
      <color rgb="FFFF0000"/>
      <name val="Times New Roman"/>
      <family val="1"/>
      <charset val="186"/>
    </font>
    <font>
      <b/>
      <sz val="12"/>
      <color rgb="FF7030A0"/>
      <name val="Times New Roman"/>
      <family val="1"/>
      <charset val="186"/>
    </font>
    <font>
      <b/>
      <sz val="11"/>
      <name val="Times New Roman"/>
      <family val="1"/>
    </font>
    <font>
      <b/>
      <sz val="11"/>
      <color theme="1"/>
      <name val="Times New Roman"/>
      <family val="1"/>
    </font>
    <font>
      <sz val="11"/>
      <color indexed="8"/>
      <name val="Times New Roman"/>
      <family val="1"/>
    </font>
    <font>
      <sz val="11"/>
      <color theme="1"/>
      <name val="Times New Roman"/>
      <family val="1"/>
      <charset val="186"/>
    </font>
    <font>
      <sz val="11"/>
      <color theme="1"/>
      <name val="Times New Roman"/>
      <family val="1"/>
    </font>
    <font>
      <b/>
      <sz val="11"/>
      <color indexed="8"/>
      <name val="Times New Roman"/>
      <family val="1"/>
    </font>
    <font>
      <i/>
      <sz val="11"/>
      <color theme="1"/>
      <name val="Calibri"/>
      <family val="2"/>
      <charset val="186"/>
      <scheme val="minor"/>
    </font>
    <font>
      <b/>
      <i/>
      <u/>
      <sz val="12"/>
      <color rgb="FFFF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vertical="center" wrapText="1"/>
      <protection locked="0"/>
    </xf>
    <xf numFmtId="0" fontId="0" fillId="0" borderId="0" xfId="0" applyProtection="1">
      <protection locked="0"/>
    </xf>
    <xf numFmtId="0" fontId="2" fillId="0" borderId="0" xfId="0" applyFont="1" applyAlignment="1" applyProtection="1">
      <alignment vertical="center"/>
      <protection locked="0"/>
    </xf>
    <xf numFmtId="0" fontId="1" fillId="0" borderId="2"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2" fontId="2" fillId="0" borderId="2" xfId="0" applyNumberFormat="1" applyFont="1" applyBorder="1" applyAlignment="1" applyProtection="1">
      <alignment horizontal="left" vertical="center" wrapText="1"/>
      <protection hidden="1"/>
    </xf>
    <xf numFmtId="0" fontId="4" fillId="0" borderId="2" xfId="0" applyFont="1" applyBorder="1" applyAlignment="1" applyProtection="1">
      <alignment horizontal="center" vertical="center"/>
      <protection hidden="1"/>
    </xf>
    <xf numFmtId="0" fontId="9" fillId="2" borderId="0" xfId="0" applyFont="1" applyFill="1" applyAlignment="1">
      <alignment horizontal="left" vertical="center" wrapText="1"/>
    </xf>
    <xf numFmtId="0" fontId="0" fillId="2" borderId="0" xfId="0" applyFill="1" applyProtection="1">
      <protection locked="0"/>
    </xf>
    <xf numFmtId="1" fontId="4" fillId="0" borderId="7" xfId="0" applyNumberFormat="1" applyFont="1" applyBorder="1" applyAlignment="1" applyProtection="1">
      <alignment horizontal="right" vertical="center"/>
      <protection locked="0"/>
    </xf>
    <xf numFmtId="2" fontId="4" fillId="0" borderId="1" xfId="0" applyNumberFormat="1" applyFont="1" applyBorder="1" applyAlignment="1" applyProtection="1">
      <alignment horizontal="right" vertical="center"/>
      <protection locked="0"/>
    </xf>
    <xf numFmtId="4" fontId="4" fillId="0" borderId="2" xfId="0" applyNumberFormat="1" applyFont="1" applyBorder="1" applyAlignment="1" applyProtection="1">
      <alignment horizontal="right" vertical="center"/>
      <protection hidden="1"/>
    </xf>
    <xf numFmtId="4" fontId="2" fillId="0" borderId="2" xfId="0" applyNumberFormat="1" applyFont="1" applyBorder="1" applyAlignment="1" applyProtection="1">
      <alignment horizontal="right"/>
      <protection hidden="1"/>
    </xf>
    <xf numFmtId="4" fontId="10" fillId="0" borderId="2" xfId="0" applyNumberFormat="1" applyFont="1" applyBorder="1" applyAlignment="1">
      <alignment horizontal="right" vertical="center"/>
    </xf>
    <xf numFmtId="4" fontId="10" fillId="2" borderId="2" xfId="0" applyNumberFormat="1" applyFont="1" applyFill="1" applyBorder="1" applyAlignment="1">
      <alignment horizontal="right" vertical="center"/>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center" wrapText="1"/>
    </xf>
    <xf numFmtId="0" fontId="9" fillId="3" borderId="19" xfId="0" applyFont="1" applyFill="1" applyBorder="1" applyAlignment="1">
      <alignment horizontal="left" vertical="top" wrapText="1"/>
    </xf>
    <xf numFmtId="0" fontId="9" fillId="3" borderId="20" xfId="0" applyFont="1" applyFill="1" applyBorder="1" applyAlignment="1">
      <alignment horizontal="left" vertical="top" wrapText="1"/>
    </xf>
    <xf numFmtId="0" fontId="16" fillId="0" borderId="2" xfId="0" applyFont="1" applyBorder="1" applyAlignment="1" applyProtection="1">
      <alignment horizontal="center" vertical="top" wrapText="1"/>
      <protection hidden="1"/>
    </xf>
    <xf numFmtId="0" fontId="17" fillId="0" borderId="2" xfId="0" applyFont="1" applyBorder="1" applyAlignment="1" applyProtection="1">
      <alignment horizontal="left" vertical="top"/>
      <protection locked="0"/>
    </xf>
    <xf numFmtId="0" fontId="7" fillId="0" borderId="2" xfId="0" applyFont="1" applyBorder="1" applyAlignment="1" applyProtection="1">
      <alignment horizontal="center" vertical="center" wrapText="1"/>
      <protection locked="0"/>
    </xf>
    <xf numFmtId="0" fontId="16" fillId="0" borderId="2" xfId="0" applyFont="1" applyBorder="1" applyAlignment="1" applyProtection="1">
      <alignment horizontal="left" vertical="top"/>
      <protection locked="0"/>
    </xf>
    <xf numFmtId="0" fontId="19" fillId="0" borderId="2" xfId="0" applyFont="1" applyBorder="1" applyAlignment="1" applyProtection="1">
      <alignment horizontal="left" vertical="top" wrapText="1"/>
      <protection locked="0"/>
    </xf>
    <xf numFmtId="0" fontId="7" fillId="0" borderId="2" xfId="0" applyFont="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2" fontId="1" fillId="0" borderId="14" xfId="0" applyNumberFormat="1" applyFont="1" applyFill="1" applyBorder="1" applyAlignment="1" applyProtection="1">
      <alignment horizontal="right" vertical="top" wrapText="1"/>
      <protection locked="0"/>
    </xf>
    <xf numFmtId="0" fontId="17" fillId="0" borderId="2" xfId="0" applyFont="1" applyFill="1" applyBorder="1" applyAlignment="1" applyProtection="1">
      <alignment horizontal="left" vertical="top"/>
      <protection locked="0"/>
    </xf>
    <xf numFmtId="0" fontId="19" fillId="0" borderId="2" xfId="0" applyFont="1" applyFill="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17" fillId="0" borderId="2"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20" fillId="0" borderId="2" xfId="0" applyFont="1" applyBorder="1" applyAlignment="1" applyProtection="1">
      <alignment horizontal="center" vertical="center" wrapText="1"/>
      <protection hidden="1"/>
    </xf>
    <xf numFmtId="0" fontId="17" fillId="0" borderId="2" xfId="0" applyFont="1" applyBorder="1" applyAlignment="1" applyProtection="1">
      <alignment horizontal="center" vertical="top"/>
      <protection locked="0"/>
    </xf>
    <xf numFmtId="0" fontId="17" fillId="0" borderId="2" xfId="0" applyFont="1" applyFill="1" applyBorder="1" applyAlignment="1" applyProtection="1">
      <alignment horizontal="center" vertical="top"/>
      <protection locked="0"/>
    </xf>
    <xf numFmtId="0" fontId="17" fillId="0" borderId="2" xfId="0" applyFont="1" applyFill="1" applyBorder="1" applyAlignment="1" applyProtection="1">
      <alignment horizontal="left" vertical="top"/>
      <protection locked="0"/>
    </xf>
    <xf numFmtId="0" fontId="0" fillId="0" borderId="2" xfId="0" applyFill="1" applyBorder="1" applyAlignment="1" applyProtection="1">
      <alignment horizontal="left" vertical="top"/>
      <protection locked="0"/>
    </xf>
    <xf numFmtId="0" fontId="0" fillId="0" borderId="4" xfId="0" applyBorder="1" applyAlignment="1" applyProtection="1">
      <alignment horizontal="left" wrapText="1"/>
      <protection locked="0"/>
    </xf>
    <xf numFmtId="0" fontId="20" fillId="0" borderId="0" xfId="0" applyFont="1" applyAlignment="1" applyProtection="1">
      <alignment horizontal="left"/>
      <protection hidden="1"/>
    </xf>
    <xf numFmtId="0" fontId="20" fillId="0" borderId="2" xfId="0" applyFont="1" applyBorder="1" applyAlignment="1" applyProtection="1">
      <alignment horizontal="center" vertical="center"/>
      <protection hidden="1"/>
    </xf>
    <xf numFmtId="0" fontId="0" fillId="0" borderId="2" xfId="0" applyBorder="1" applyAlignment="1">
      <alignment horizontal="center" vertical="center"/>
    </xf>
    <xf numFmtId="0" fontId="17" fillId="0" borderId="2"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0" fillId="0" borderId="4" xfId="0" applyBorder="1" applyAlignment="1" applyProtection="1">
      <alignment horizontal="left"/>
      <protection locked="0"/>
    </xf>
    <xf numFmtId="0" fontId="16" fillId="0" borderId="0" xfId="0" applyFont="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16" fillId="0" borderId="2" xfId="0" applyFont="1" applyBorder="1" applyAlignment="1" applyProtection="1">
      <alignment horizontal="center"/>
      <protection locked="0"/>
    </xf>
    <xf numFmtId="0" fontId="19" fillId="2" borderId="0" xfId="0" applyFont="1" applyFill="1" applyAlignment="1" applyProtection="1">
      <alignment horizontal="left" vertical="top" wrapText="1"/>
      <protection hidden="1"/>
    </xf>
    <xf numFmtId="0" fontId="7" fillId="0" borderId="2" xfId="0" applyFont="1" applyBorder="1" applyAlignment="1" applyProtection="1">
      <alignment horizontal="center" vertical="center" wrapText="1"/>
      <protection hidden="1"/>
    </xf>
    <xf numFmtId="0" fontId="19" fillId="0" borderId="2" xfId="0" applyFont="1" applyFill="1" applyBorder="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6" fillId="2" borderId="4" xfId="0" applyFont="1" applyFill="1" applyBorder="1" applyAlignment="1" applyProtection="1">
      <alignment horizontal="left" shrinkToFi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protection locked="0"/>
    </xf>
    <xf numFmtId="0" fontId="1" fillId="3" borderId="15"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15" fillId="0" borderId="0" xfId="0" applyFont="1" applyAlignment="1" applyProtection="1">
      <alignment horizontal="left" wrapText="1"/>
      <protection hidden="1"/>
    </xf>
    <xf numFmtId="0" fontId="16" fillId="0" borderId="2" xfId="0" applyFont="1" applyBorder="1" applyAlignment="1" applyProtection="1">
      <alignment horizontal="center" vertical="center" wrapText="1"/>
      <protection hidden="1"/>
    </xf>
    <xf numFmtId="0" fontId="2" fillId="0" borderId="0" xfId="0" applyFont="1" applyAlignment="1" applyProtection="1">
      <alignment horizontal="right" vertical="center"/>
      <protection locked="0"/>
    </xf>
    <xf numFmtId="0" fontId="11" fillId="3" borderId="9"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1" fillId="0" borderId="3" xfId="0" applyFont="1" applyBorder="1" applyAlignment="1" applyProtection="1">
      <alignment horizontal="righ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8"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6" fillId="0" borderId="0" xfId="0" applyFont="1" applyAlignment="1" applyProtection="1">
      <alignment horizontal="left"/>
      <protection hidden="1"/>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2" xfId="0" applyFont="1" applyBorder="1" applyAlignment="1" applyProtection="1">
      <alignment horizontal="left" vertical="center" wrapText="1"/>
      <protection hidden="1"/>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 xfId="0" applyFont="1" applyBorder="1" applyAlignment="1" applyProtection="1">
      <alignment horizontal="center"/>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tabSelected="1" topLeftCell="A25" zoomScale="120" zoomScaleNormal="120" zoomScaleSheetLayoutView="80" zoomScalePageLayoutView="75" workbookViewId="0">
      <selection activeCell="E71" sqref="E71:I71"/>
    </sheetView>
  </sheetViews>
  <sheetFormatPr defaultColWidth="9.28515625" defaultRowHeight="15" x14ac:dyDescent="0.25"/>
  <cols>
    <col min="1" max="1" width="5.7109375" style="4" customWidth="1"/>
    <col min="2" max="2" width="33.28515625" style="4" customWidth="1"/>
    <col min="3" max="3" width="15.5703125" style="4" customWidth="1"/>
    <col min="4" max="4" width="14.28515625" style="4" customWidth="1"/>
    <col min="5" max="5" width="8.7109375" style="4" customWidth="1"/>
    <col min="6" max="6" width="15.5703125" style="4" customWidth="1"/>
    <col min="7" max="8" width="14.7109375" style="4" customWidth="1"/>
    <col min="9" max="9" width="19.42578125" style="4" customWidth="1"/>
    <col min="10" max="10" width="13.42578125" style="4" customWidth="1"/>
    <col min="11" max="16384" width="9.28515625" style="4"/>
  </cols>
  <sheetData>
    <row r="1" spans="1:10" ht="15.75" x14ac:dyDescent="0.25">
      <c r="A1" s="69" t="s">
        <v>13</v>
      </c>
      <c r="B1" s="69"/>
      <c r="C1" s="69"/>
      <c r="D1" s="69"/>
      <c r="E1" s="69"/>
      <c r="F1" s="69"/>
      <c r="G1" s="69"/>
      <c r="H1" s="69"/>
      <c r="I1" s="69"/>
      <c r="J1" s="1"/>
    </row>
    <row r="2" spans="1:10" ht="15.75" x14ac:dyDescent="0.25">
      <c r="A2" s="1"/>
      <c r="B2" s="1"/>
      <c r="C2" s="1"/>
      <c r="D2" s="1"/>
      <c r="E2" s="1"/>
      <c r="F2" s="1"/>
      <c r="G2" s="1"/>
      <c r="H2" s="1"/>
      <c r="I2" s="1"/>
      <c r="J2" s="1"/>
    </row>
    <row r="3" spans="1:10" ht="15.75" x14ac:dyDescent="0.25">
      <c r="A3" s="1"/>
      <c r="B3" s="1"/>
      <c r="C3" s="1"/>
      <c r="D3" s="1"/>
      <c r="E3" s="1"/>
      <c r="F3" s="1"/>
      <c r="G3" s="1"/>
      <c r="H3" s="1"/>
      <c r="I3" s="1"/>
      <c r="J3" s="1"/>
    </row>
    <row r="4" spans="1:10" ht="15.75" x14ac:dyDescent="0.25">
      <c r="A4" s="72" t="s">
        <v>0</v>
      </c>
      <c r="B4" s="72"/>
      <c r="C4" s="72"/>
      <c r="D4" s="72"/>
      <c r="E4" s="72"/>
      <c r="F4" s="72"/>
      <c r="G4" s="72"/>
      <c r="H4" s="72"/>
      <c r="I4" s="72"/>
      <c r="J4" s="1"/>
    </row>
    <row r="5" spans="1:10" ht="21.75" customHeight="1" x14ac:dyDescent="0.25">
      <c r="A5" s="72" t="s">
        <v>61</v>
      </c>
      <c r="B5" s="72"/>
      <c r="C5" s="72"/>
      <c r="D5" s="72"/>
      <c r="E5" s="72"/>
      <c r="F5" s="72"/>
      <c r="G5" s="72"/>
      <c r="H5" s="72"/>
      <c r="I5" s="72"/>
      <c r="J5" s="1"/>
    </row>
    <row r="6" spans="1:10" ht="15.75" x14ac:dyDescent="0.25">
      <c r="A6" s="1"/>
      <c r="B6" s="1"/>
      <c r="C6" s="1"/>
      <c r="D6" s="1"/>
      <c r="E6" s="1"/>
      <c r="F6" s="1"/>
      <c r="G6" s="1"/>
      <c r="H6" s="1"/>
      <c r="I6" s="1"/>
      <c r="J6" s="1"/>
    </row>
    <row r="7" spans="1:10" s="1" customFormat="1" ht="45" customHeight="1" x14ac:dyDescent="0.25">
      <c r="A7" s="73" t="s">
        <v>60</v>
      </c>
      <c r="B7" s="73"/>
      <c r="C7" s="73"/>
      <c r="D7" s="73"/>
      <c r="E7" s="73"/>
      <c r="F7" s="73"/>
      <c r="G7" s="73"/>
      <c r="H7" s="73"/>
      <c r="I7" s="73"/>
      <c r="J7" s="3"/>
    </row>
    <row r="8" spans="1:10" ht="15.75" x14ac:dyDescent="0.25">
      <c r="A8" s="1"/>
      <c r="B8" s="1"/>
      <c r="C8" s="1"/>
      <c r="D8" s="1"/>
      <c r="E8" s="1"/>
      <c r="F8" s="1"/>
      <c r="G8" s="1"/>
      <c r="H8" s="1"/>
      <c r="I8" s="1"/>
      <c r="J8" s="1"/>
    </row>
    <row r="9" spans="1:10" ht="15.75" x14ac:dyDescent="0.25">
      <c r="A9" s="72" t="s">
        <v>10</v>
      </c>
      <c r="B9" s="72"/>
      <c r="C9" s="72"/>
      <c r="D9" s="72"/>
      <c r="E9" s="72"/>
      <c r="F9" s="72"/>
      <c r="G9" s="72"/>
      <c r="H9" s="72"/>
      <c r="I9" s="72"/>
      <c r="J9" s="5"/>
    </row>
    <row r="10" spans="1:10" ht="35.25" customHeight="1" x14ac:dyDescent="0.25">
      <c r="A10" s="83" t="s">
        <v>49</v>
      </c>
      <c r="B10" s="83"/>
      <c r="C10" s="83"/>
      <c r="D10" s="83"/>
      <c r="E10" s="83"/>
      <c r="F10" s="83"/>
      <c r="G10" s="83"/>
      <c r="H10" s="83"/>
      <c r="I10" s="83"/>
      <c r="J10" s="3"/>
    </row>
    <row r="11" spans="1:10" ht="15.75" x14ac:dyDescent="0.25">
      <c r="A11" s="1"/>
      <c r="B11" s="1"/>
      <c r="C11" s="1"/>
      <c r="D11" s="1"/>
      <c r="E11" s="1"/>
      <c r="F11" s="1"/>
      <c r="G11" s="1"/>
      <c r="H11" s="1"/>
      <c r="I11" s="1"/>
      <c r="J11" s="1"/>
    </row>
    <row r="12" spans="1:10" ht="47.25" customHeight="1" x14ac:dyDescent="0.25">
      <c r="A12" s="74" t="s">
        <v>23</v>
      </c>
      <c r="B12" s="74"/>
      <c r="C12" s="74"/>
      <c r="D12" s="74"/>
      <c r="E12" s="74" t="s">
        <v>62</v>
      </c>
      <c r="F12" s="74"/>
      <c r="G12" s="74"/>
      <c r="H12" s="74"/>
      <c r="I12" s="74"/>
      <c r="J12" s="2"/>
    </row>
    <row r="13" spans="1:10" ht="31.5" customHeight="1" x14ac:dyDescent="0.25">
      <c r="A13" s="78" t="s">
        <v>3</v>
      </c>
      <c r="B13" s="79"/>
      <c r="C13" s="79"/>
      <c r="D13" s="79"/>
      <c r="E13" s="74" t="s">
        <v>63</v>
      </c>
      <c r="F13" s="74"/>
      <c r="G13" s="74"/>
      <c r="H13" s="74"/>
      <c r="I13" s="74"/>
      <c r="J13" s="3"/>
    </row>
    <row r="14" spans="1:10" ht="15.75" x14ac:dyDescent="0.25">
      <c r="A14" s="80" t="s">
        <v>1</v>
      </c>
      <c r="B14" s="80"/>
      <c r="C14" s="80"/>
      <c r="D14" s="80"/>
      <c r="E14" s="74" t="s">
        <v>64</v>
      </c>
      <c r="F14" s="74"/>
      <c r="G14" s="74"/>
      <c r="H14" s="74"/>
      <c r="I14" s="74"/>
      <c r="J14" s="1"/>
    </row>
    <row r="15" spans="1:10" ht="25.5" customHeight="1" x14ac:dyDescent="0.25">
      <c r="A15" s="80" t="s">
        <v>2</v>
      </c>
      <c r="B15" s="80"/>
      <c r="C15" s="80"/>
      <c r="D15" s="80"/>
      <c r="E15" s="74" t="s">
        <v>65</v>
      </c>
      <c r="F15" s="74"/>
      <c r="G15" s="74"/>
      <c r="H15" s="74"/>
      <c r="I15" s="74"/>
      <c r="J15" s="1"/>
    </row>
    <row r="16" spans="1:10" ht="25.5" customHeight="1" x14ac:dyDescent="0.25">
      <c r="A16" s="78" t="s">
        <v>24</v>
      </c>
      <c r="B16" s="79"/>
      <c r="C16" s="79"/>
      <c r="D16" s="81"/>
      <c r="E16" s="75" t="s">
        <v>66</v>
      </c>
      <c r="F16" s="76"/>
      <c r="G16" s="76"/>
      <c r="H16" s="76"/>
      <c r="I16" s="77"/>
      <c r="J16" s="1"/>
    </row>
    <row r="17" spans="1:10" ht="9.75" customHeight="1" x14ac:dyDescent="0.25">
      <c r="A17" s="86"/>
      <c r="B17" s="86"/>
      <c r="C17" s="86"/>
      <c r="D17" s="86"/>
      <c r="E17" s="86"/>
      <c r="F17" s="86"/>
      <c r="G17" s="86"/>
      <c r="H17" s="86"/>
      <c r="I17" s="86"/>
      <c r="J17" s="1"/>
    </row>
    <row r="18" spans="1:10" ht="50.25" customHeight="1" x14ac:dyDescent="0.25">
      <c r="A18" s="57" t="s">
        <v>50</v>
      </c>
      <c r="B18" s="57"/>
      <c r="C18" s="57"/>
      <c r="D18" s="57"/>
      <c r="E18" s="57"/>
      <c r="F18" s="57"/>
      <c r="G18" s="57"/>
      <c r="H18" s="57"/>
      <c r="I18" s="57"/>
      <c r="J18" s="3"/>
    </row>
    <row r="19" spans="1:10" ht="18.75" customHeight="1" x14ac:dyDescent="0.25">
      <c r="A19" s="7"/>
      <c r="B19" s="9">
        <f>I34</f>
        <v>180048</v>
      </c>
      <c r="C19" s="54" t="s">
        <v>11</v>
      </c>
      <c r="D19" s="54"/>
      <c r="E19" s="54"/>
      <c r="F19" s="54"/>
      <c r="G19" s="54"/>
      <c r="H19" s="7"/>
      <c r="I19" s="3"/>
      <c r="J19" s="3"/>
    </row>
    <row r="20" spans="1:10" ht="18.75" customHeight="1" x14ac:dyDescent="0.25">
      <c r="A20" s="58" t="s">
        <v>14</v>
      </c>
      <c r="B20" s="58"/>
      <c r="C20" s="7"/>
      <c r="D20" s="7"/>
      <c r="E20" s="7"/>
      <c r="F20" s="7"/>
      <c r="G20" s="7"/>
      <c r="H20" s="7"/>
      <c r="I20" s="3"/>
      <c r="J20" s="3"/>
    </row>
    <row r="21" spans="1:10" ht="33.75" customHeight="1" x14ac:dyDescent="0.25">
      <c r="A21" s="7"/>
      <c r="B21" s="9">
        <f>H34</f>
        <v>148800</v>
      </c>
      <c r="C21" s="70" t="s">
        <v>46</v>
      </c>
      <c r="D21" s="71"/>
      <c r="E21" s="71"/>
      <c r="F21" s="71"/>
      <c r="G21" s="71"/>
      <c r="H21" s="71"/>
      <c r="I21" s="71"/>
      <c r="J21" s="3"/>
    </row>
    <row r="22" spans="1:10" ht="66" customHeight="1" x14ac:dyDescent="0.25">
      <c r="A22" s="82" t="s">
        <v>25</v>
      </c>
      <c r="B22" s="82"/>
      <c r="C22" s="82"/>
      <c r="D22" s="82"/>
      <c r="E22" s="82"/>
      <c r="F22" s="82"/>
      <c r="G22" s="82"/>
      <c r="H22" s="82"/>
      <c r="I22" s="82"/>
      <c r="J22" s="3"/>
    </row>
    <row r="23" spans="1:10" ht="28.5" customHeight="1" x14ac:dyDescent="0.25">
      <c r="A23" s="93" t="s">
        <v>51</v>
      </c>
      <c r="B23" s="93"/>
      <c r="C23" s="93"/>
      <c r="D23" s="93"/>
      <c r="E23" s="93"/>
      <c r="F23" s="93"/>
      <c r="G23" s="93"/>
      <c r="H23" s="93"/>
      <c r="I23" s="93"/>
      <c r="J23" s="3"/>
    </row>
    <row r="24" spans="1:10" ht="15.75" x14ac:dyDescent="0.25">
      <c r="A24" s="54" t="s">
        <v>12</v>
      </c>
      <c r="B24" s="54"/>
      <c r="C24" s="54"/>
      <c r="D24" s="54"/>
      <c r="E24" s="54"/>
      <c r="F24" s="54"/>
      <c r="G24" s="54"/>
      <c r="H24" s="54"/>
      <c r="I24" s="54"/>
      <c r="J24" s="1"/>
    </row>
    <row r="25" spans="1:10" ht="15.75" x14ac:dyDescent="0.25">
      <c r="A25" s="87"/>
      <c r="B25" s="87"/>
      <c r="C25" s="87"/>
      <c r="D25" s="87"/>
      <c r="E25" s="87"/>
      <c r="F25" s="87"/>
      <c r="G25" s="87"/>
      <c r="H25" s="87"/>
      <c r="I25" s="87"/>
      <c r="J25" s="1"/>
    </row>
    <row r="26" spans="1:10" ht="39.75" customHeight="1" x14ac:dyDescent="0.25">
      <c r="A26" s="84" t="s">
        <v>4</v>
      </c>
      <c r="B26" s="88" t="s">
        <v>15</v>
      </c>
      <c r="C26" s="89"/>
      <c r="D26" s="84" t="s">
        <v>45</v>
      </c>
      <c r="E26" s="92" t="s">
        <v>5</v>
      </c>
      <c r="F26" s="84" t="s">
        <v>29</v>
      </c>
      <c r="G26" s="94" t="s">
        <v>17</v>
      </c>
      <c r="H26" s="92" t="s">
        <v>9</v>
      </c>
      <c r="I26" s="92"/>
      <c r="J26" s="1"/>
    </row>
    <row r="27" spans="1:10" ht="52.5" customHeight="1" x14ac:dyDescent="0.25">
      <c r="A27" s="85"/>
      <c r="B27" s="90"/>
      <c r="C27" s="91"/>
      <c r="D27" s="85"/>
      <c r="E27" s="92"/>
      <c r="F27" s="85"/>
      <c r="G27" s="95"/>
      <c r="H27" s="8" t="s">
        <v>6</v>
      </c>
      <c r="I27" s="8" t="s">
        <v>7</v>
      </c>
      <c r="J27" s="1"/>
    </row>
    <row r="28" spans="1:10" ht="16.5" customHeight="1" x14ac:dyDescent="0.25">
      <c r="A28" s="8">
        <v>1</v>
      </c>
      <c r="B28" s="92">
        <v>2</v>
      </c>
      <c r="C28" s="92"/>
      <c r="D28" s="8">
        <v>3</v>
      </c>
      <c r="E28" s="8">
        <v>4</v>
      </c>
      <c r="F28" s="8">
        <v>5</v>
      </c>
      <c r="G28" s="8">
        <v>6</v>
      </c>
      <c r="H28" s="8">
        <v>7</v>
      </c>
      <c r="I28" s="6">
        <v>8</v>
      </c>
      <c r="J28" s="1"/>
    </row>
    <row r="29" spans="1:10" ht="16.5" customHeight="1" x14ac:dyDescent="0.25">
      <c r="A29" s="99" t="s">
        <v>16</v>
      </c>
      <c r="B29" s="100"/>
      <c r="C29" s="101"/>
      <c r="D29" s="99"/>
      <c r="E29" s="100"/>
      <c r="F29" s="100"/>
      <c r="G29" s="100"/>
      <c r="H29" s="100"/>
      <c r="I29" s="101"/>
      <c r="J29" s="1"/>
    </row>
    <row r="30" spans="1:10" ht="31.5" customHeight="1" x14ac:dyDescent="0.25">
      <c r="A30" s="10">
        <v>1</v>
      </c>
      <c r="B30" s="104" t="s">
        <v>47</v>
      </c>
      <c r="C30" s="104"/>
      <c r="D30" s="102" t="s">
        <v>52</v>
      </c>
      <c r="E30" s="13">
        <v>21</v>
      </c>
      <c r="F30" s="17">
        <v>600000</v>
      </c>
      <c r="G30" s="14">
        <v>1.4</v>
      </c>
      <c r="H30" s="15">
        <f t="shared" ref="H30:H33" si="0">ROUND(G30*F30/100,2)</f>
        <v>8400</v>
      </c>
      <c r="I30" s="15">
        <f t="shared" ref="I30:I33" si="1">ROUND(H30+(E30*H30)/100,2)</f>
        <v>10164</v>
      </c>
      <c r="J30" s="1"/>
    </row>
    <row r="31" spans="1:10" ht="15.75" x14ac:dyDescent="0.25">
      <c r="A31" s="10">
        <v>2</v>
      </c>
      <c r="B31" s="104" t="s">
        <v>48</v>
      </c>
      <c r="C31" s="104"/>
      <c r="D31" s="103"/>
      <c r="E31" s="13">
        <v>21</v>
      </c>
      <c r="F31" s="17">
        <v>600000</v>
      </c>
      <c r="G31" s="14">
        <v>1.4</v>
      </c>
      <c r="H31" s="15">
        <f t="shared" si="0"/>
        <v>8400</v>
      </c>
      <c r="I31" s="15">
        <f t="shared" si="1"/>
        <v>10164</v>
      </c>
      <c r="J31" s="1"/>
    </row>
    <row r="32" spans="1:10" ht="30.75" customHeight="1" x14ac:dyDescent="0.25">
      <c r="A32" s="10">
        <v>3</v>
      </c>
      <c r="B32" s="104" t="s">
        <v>47</v>
      </c>
      <c r="C32" s="104"/>
      <c r="D32" s="102" t="s">
        <v>53</v>
      </c>
      <c r="E32" s="13">
        <v>21</v>
      </c>
      <c r="F32" s="18">
        <v>9000000</v>
      </c>
      <c r="G32" s="14">
        <v>0.55000000000000004</v>
      </c>
      <c r="H32" s="15">
        <f t="shared" si="0"/>
        <v>49500</v>
      </c>
      <c r="I32" s="15">
        <f t="shared" si="1"/>
        <v>59895</v>
      </c>
      <c r="J32" s="1"/>
    </row>
    <row r="33" spans="1:10" ht="15.75" x14ac:dyDescent="0.25">
      <c r="A33" s="10">
        <v>4</v>
      </c>
      <c r="B33" s="104" t="s">
        <v>48</v>
      </c>
      <c r="C33" s="104"/>
      <c r="D33" s="103"/>
      <c r="E33" s="13">
        <v>21</v>
      </c>
      <c r="F33" s="18">
        <v>15000000</v>
      </c>
      <c r="G33" s="14">
        <v>0.55000000000000004</v>
      </c>
      <c r="H33" s="15">
        <f t="shared" si="0"/>
        <v>82500</v>
      </c>
      <c r="I33" s="15">
        <f t="shared" si="1"/>
        <v>99825</v>
      </c>
      <c r="J33" s="1"/>
    </row>
    <row r="34" spans="1:10" ht="15.75" x14ac:dyDescent="0.25">
      <c r="A34" s="105"/>
      <c r="B34" s="106"/>
      <c r="C34" s="106"/>
      <c r="D34" s="106"/>
      <c r="E34" s="106"/>
      <c r="F34" s="106"/>
      <c r="G34" s="107"/>
      <c r="H34" s="16">
        <f>ROUND(SUM(H30:H33),2)</f>
        <v>148800</v>
      </c>
      <c r="I34" s="16">
        <f>ROUND(SUM(I30:I33),2)</f>
        <v>180048</v>
      </c>
      <c r="J34" s="1"/>
    </row>
    <row r="35" spans="1:10" ht="15.75" customHeight="1" x14ac:dyDescent="0.25">
      <c r="A35" s="55" t="s">
        <v>28</v>
      </c>
      <c r="B35" s="55"/>
      <c r="C35" s="55"/>
      <c r="D35" s="55"/>
      <c r="E35" s="55"/>
      <c r="F35" s="55"/>
      <c r="G35" s="55"/>
      <c r="H35" s="55"/>
      <c r="I35" s="55"/>
      <c r="J35" s="1"/>
    </row>
    <row r="36" spans="1:10" s="12" customFormat="1" ht="9" customHeight="1" thickBot="1" x14ac:dyDescent="0.3">
      <c r="A36" s="11"/>
      <c r="B36" s="11"/>
      <c r="C36" s="11"/>
      <c r="D36" s="11"/>
      <c r="E36" s="11"/>
      <c r="F36" s="11"/>
      <c r="G36" s="11"/>
      <c r="H36" s="11"/>
      <c r="I36" s="11"/>
    </row>
    <row r="37" spans="1:10" s="12" customFormat="1" ht="51.75" customHeight="1" thickBot="1" x14ac:dyDescent="0.3">
      <c r="A37" s="61" t="s">
        <v>54</v>
      </c>
      <c r="B37" s="62"/>
      <c r="C37" s="62"/>
      <c r="D37" s="62"/>
      <c r="E37" s="62"/>
      <c r="F37" s="62"/>
      <c r="G37" s="62"/>
      <c r="H37" s="62"/>
      <c r="I37" s="63"/>
    </row>
    <row r="38" spans="1:10" s="12" customFormat="1" ht="26.25" customHeight="1" thickBot="1" x14ac:dyDescent="0.3">
      <c r="A38" s="19"/>
      <c r="B38" s="30">
        <v>2500</v>
      </c>
      <c r="C38" s="20" t="s">
        <v>30</v>
      </c>
      <c r="D38" s="21"/>
      <c r="E38" s="21"/>
      <c r="F38" s="21"/>
      <c r="G38" s="21"/>
      <c r="H38" s="21"/>
      <c r="I38" s="22"/>
    </row>
    <row r="39" spans="1:10" s="12" customFormat="1" ht="176.25" customHeight="1" thickBot="1" x14ac:dyDescent="0.3">
      <c r="A39" s="64" t="s">
        <v>55</v>
      </c>
      <c r="B39" s="65"/>
      <c r="C39" s="65"/>
      <c r="D39" s="65"/>
      <c r="E39" s="65"/>
      <c r="F39" s="65"/>
      <c r="G39" s="65"/>
      <c r="H39" s="65"/>
      <c r="I39" s="66"/>
    </row>
    <row r="40" spans="1:10" ht="47.25" customHeight="1" x14ac:dyDescent="0.25">
      <c r="A40" s="57" t="s">
        <v>26</v>
      </c>
      <c r="B40" s="57"/>
      <c r="C40" s="57"/>
      <c r="D40" s="57"/>
      <c r="E40" s="57"/>
      <c r="F40" s="57"/>
      <c r="G40" s="57"/>
      <c r="H40" s="57"/>
      <c r="I40" s="57"/>
      <c r="J40" s="1"/>
    </row>
    <row r="41" spans="1:10" ht="27" customHeight="1" x14ac:dyDescent="0.25">
      <c r="A41" s="5" t="s">
        <v>18</v>
      </c>
      <c r="B41" s="5"/>
      <c r="C41" s="5"/>
      <c r="D41" s="5"/>
      <c r="E41" s="5"/>
      <c r="F41" s="5"/>
      <c r="G41" s="5"/>
      <c r="H41" s="5"/>
      <c r="I41" s="1"/>
      <c r="J41" s="1"/>
    </row>
    <row r="42" spans="1:10" ht="15.75" x14ac:dyDescent="0.25">
      <c r="A42" s="58" t="s">
        <v>19</v>
      </c>
      <c r="B42" s="58"/>
      <c r="C42" s="58"/>
      <c r="D42" s="58"/>
      <c r="E42" s="58"/>
      <c r="F42" s="58"/>
      <c r="G42" s="58"/>
      <c r="H42" s="58"/>
      <c r="I42" s="1"/>
      <c r="J42" s="1"/>
    </row>
    <row r="43" spans="1:10" ht="34.5" customHeight="1" x14ac:dyDescent="0.25">
      <c r="A43" s="54" t="s">
        <v>20</v>
      </c>
      <c r="B43" s="54"/>
      <c r="C43" s="54"/>
      <c r="D43" s="54"/>
      <c r="E43" s="54"/>
      <c r="F43" s="54"/>
      <c r="G43" s="54"/>
      <c r="H43" s="54"/>
      <c r="I43" s="54"/>
      <c r="J43" s="1"/>
    </row>
    <row r="44" spans="1:10" ht="15.75" x14ac:dyDescent="0.25">
      <c r="A44" s="56" t="s">
        <v>21</v>
      </c>
      <c r="B44" s="56"/>
      <c r="C44" s="56"/>
      <c r="D44" s="56"/>
      <c r="E44" s="56"/>
      <c r="F44" s="56"/>
      <c r="G44" s="56"/>
      <c r="H44" s="56"/>
      <c r="I44" s="1"/>
      <c r="J44" s="1"/>
    </row>
    <row r="45" spans="1:10" ht="38.25" customHeight="1" x14ac:dyDescent="0.25">
      <c r="A45" s="54" t="s">
        <v>27</v>
      </c>
      <c r="B45" s="54"/>
      <c r="C45" s="54"/>
      <c r="D45" s="54"/>
      <c r="E45" s="54"/>
      <c r="F45" s="54"/>
      <c r="G45" s="54"/>
      <c r="H45" s="54"/>
      <c r="I45" s="54"/>
      <c r="J45" s="1"/>
    </row>
    <row r="46" spans="1:10" ht="20.25" customHeight="1" x14ac:dyDescent="0.25">
      <c r="A46" s="67" t="s">
        <v>33</v>
      </c>
      <c r="B46" s="67"/>
      <c r="C46" s="67"/>
      <c r="D46" s="67"/>
      <c r="E46" s="67"/>
      <c r="F46" s="67"/>
      <c r="G46" s="67"/>
      <c r="H46" s="67"/>
      <c r="I46" s="1"/>
      <c r="J46" s="1"/>
    </row>
    <row r="47" spans="1:10" ht="29.25" customHeight="1" x14ac:dyDescent="0.25">
      <c r="A47" s="23" t="s">
        <v>31</v>
      </c>
      <c r="B47" s="68" t="s">
        <v>32</v>
      </c>
      <c r="C47" s="68"/>
      <c r="D47" s="68"/>
      <c r="E47" s="68"/>
      <c r="F47" s="68" t="s">
        <v>34</v>
      </c>
      <c r="G47" s="68"/>
      <c r="H47" s="68"/>
      <c r="I47" s="68"/>
    </row>
    <row r="48" spans="1:10" x14ac:dyDescent="0.25">
      <c r="A48" s="31"/>
      <c r="B48" s="39"/>
      <c r="C48" s="39"/>
      <c r="D48" s="39"/>
      <c r="E48" s="39"/>
      <c r="F48" s="39"/>
      <c r="G48" s="39"/>
      <c r="H48" s="39"/>
      <c r="I48" s="39"/>
    </row>
    <row r="49" spans="1:9" x14ac:dyDescent="0.25">
      <c r="A49" s="31"/>
      <c r="B49" s="39"/>
      <c r="C49" s="39"/>
      <c r="D49" s="39"/>
      <c r="E49" s="39"/>
      <c r="F49" s="39"/>
      <c r="G49" s="39"/>
      <c r="H49" s="39"/>
      <c r="I49" s="39"/>
    </row>
    <row r="50" spans="1:9" x14ac:dyDescent="0.25">
      <c r="A50" s="31"/>
      <c r="B50" s="39"/>
      <c r="C50" s="39"/>
      <c r="D50" s="39"/>
      <c r="E50" s="39"/>
      <c r="F50" s="39"/>
      <c r="G50" s="39"/>
      <c r="H50" s="39"/>
      <c r="I50" s="39"/>
    </row>
    <row r="51" spans="1:9" x14ac:dyDescent="0.25">
      <c r="A51" s="31"/>
      <c r="B51" s="39"/>
      <c r="C51" s="39"/>
      <c r="D51" s="39"/>
      <c r="E51" s="39"/>
      <c r="F51" s="39"/>
      <c r="G51" s="39"/>
      <c r="H51" s="39"/>
      <c r="I51" s="39"/>
    </row>
    <row r="52" spans="1:9" x14ac:dyDescent="0.25">
      <c r="A52" s="24"/>
      <c r="B52" s="34"/>
      <c r="C52" s="34"/>
      <c r="D52" s="34"/>
      <c r="E52" s="34"/>
      <c r="F52" s="34"/>
      <c r="G52" s="34"/>
      <c r="H52" s="34"/>
      <c r="I52" s="34"/>
    </row>
    <row r="53" spans="1:9" x14ac:dyDescent="0.25">
      <c r="A53" s="24"/>
      <c r="B53" s="34"/>
      <c r="C53" s="34"/>
      <c r="D53" s="34"/>
      <c r="E53" s="34"/>
      <c r="F53" s="34"/>
      <c r="G53" s="34"/>
      <c r="H53" s="34"/>
      <c r="I53" s="34"/>
    </row>
    <row r="54" spans="1:9" x14ac:dyDescent="0.25">
      <c r="A54" s="96" t="s">
        <v>35</v>
      </c>
      <c r="B54" s="96"/>
      <c r="C54" s="96"/>
      <c r="D54" s="96"/>
      <c r="E54" s="96"/>
      <c r="F54" s="96"/>
      <c r="G54" s="96"/>
      <c r="H54" s="96"/>
      <c r="I54" s="96"/>
    </row>
    <row r="55" spans="1:9" ht="33" customHeight="1" x14ac:dyDescent="0.25">
      <c r="A55" s="97"/>
      <c r="B55" s="97"/>
      <c r="C55" s="97"/>
      <c r="D55" s="97"/>
      <c r="E55" s="97"/>
      <c r="F55" s="97"/>
      <c r="G55" s="97"/>
      <c r="H55" s="97"/>
      <c r="I55" s="97"/>
    </row>
    <row r="56" spans="1:9" x14ac:dyDescent="0.25">
      <c r="A56" s="98" t="s">
        <v>38</v>
      </c>
      <c r="B56" s="98"/>
      <c r="C56" s="98"/>
      <c r="D56" s="98"/>
      <c r="E56" s="98"/>
      <c r="F56" s="98"/>
      <c r="G56" s="98"/>
      <c r="H56" s="98"/>
    </row>
    <row r="57" spans="1:9" ht="29.25" customHeight="1" x14ac:dyDescent="0.25">
      <c r="A57" s="25" t="s">
        <v>4</v>
      </c>
      <c r="B57" s="60" t="s">
        <v>36</v>
      </c>
      <c r="C57" s="60"/>
      <c r="D57" s="60"/>
      <c r="E57" s="59" t="s">
        <v>37</v>
      </c>
      <c r="F57" s="59"/>
      <c r="G57" s="59"/>
      <c r="H57" s="59"/>
      <c r="I57" s="59"/>
    </row>
    <row r="58" spans="1:9" x14ac:dyDescent="0.25">
      <c r="A58" s="26"/>
      <c r="B58" s="50"/>
      <c r="C58" s="50"/>
      <c r="D58" s="50"/>
      <c r="E58" s="50"/>
      <c r="F58" s="50"/>
      <c r="G58" s="50"/>
      <c r="H58" s="50"/>
      <c r="I58" s="50"/>
    </row>
    <row r="59" spans="1:9" x14ac:dyDescent="0.25">
      <c r="A59" s="26"/>
      <c r="B59" s="50"/>
      <c r="C59" s="50"/>
      <c r="D59" s="50"/>
      <c r="E59" s="50"/>
      <c r="F59" s="50"/>
      <c r="G59" s="50"/>
      <c r="H59" s="50"/>
      <c r="I59" s="50"/>
    </row>
    <row r="60" spans="1:9" x14ac:dyDescent="0.25">
      <c r="A60" s="26"/>
      <c r="B60" s="50"/>
      <c r="C60" s="50"/>
      <c r="D60" s="50"/>
      <c r="E60" s="50"/>
      <c r="F60" s="50"/>
      <c r="G60" s="50"/>
      <c r="H60" s="50"/>
      <c r="I60" s="50"/>
    </row>
    <row r="61" spans="1:9" x14ac:dyDescent="0.25">
      <c r="A61" s="26"/>
      <c r="B61" s="50"/>
      <c r="C61" s="50"/>
      <c r="D61" s="50"/>
      <c r="E61" s="50"/>
      <c r="F61" s="50"/>
      <c r="G61" s="50"/>
      <c r="H61" s="50"/>
      <c r="I61" s="50"/>
    </row>
    <row r="62" spans="1:9" ht="15" customHeight="1" x14ac:dyDescent="0.25">
      <c r="A62" s="51" t="s">
        <v>56</v>
      </c>
      <c r="B62" s="51"/>
      <c r="C62" s="51"/>
      <c r="D62" s="51"/>
      <c r="E62" s="51"/>
      <c r="F62" s="51"/>
      <c r="G62" s="51"/>
      <c r="H62" s="51"/>
    </row>
    <row r="63" spans="1:9" x14ac:dyDescent="0.25">
      <c r="A63" s="48" t="s">
        <v>40</v>
      </c>
      <c r="B63" s="49"/>
      <c r="C63" s="49"/>
      <c r="D63" s="49"/>
      <c r="E63" s="49"/>
      <c r="F63" s="49"/>
      <c r="G63" s="49"/>
      <c r="H63" s="49"/>
    </row>
    <row r="64" spans="1:9" ht="30.75" customHeight="1" x14ac:dyDescent="0.25">
      <c r="A64" s="28" t="s">
        <v>4</v>
      </c>
      <c r="B64" s="52" t="s">
        <v>57</v>
      </c>
      <c r="C64" s="52"/>
      <c r="D64" s="52"/>
      <c r="E64" s="52" t="s">
        <v>58</v>
      </c>
      <c r="F64" s="52"/>
      <c r="G64" s="52"/>
      <c r="H64" s="52"/>
      <c r="I64" s="52"/>
    </row>
    <row r="65" spans="1:9" ht="42.6" customHeight="1" x14ac:dyDescent="0.25">
      <c r="A65" s="32" t="s">
        <v>68</v>
      </c>
      <c r="B65" s="53" t="s">
        <v>80</v>
      </c>
      <c r="C65" s="53"/>
      <c r="D65" s="53"/>
      <c r="E65" s="53" t="s">
        <v>79</v>
      </c>
      <c r="F65" s="53"/>
      <c r="G65" s="53"/>
      <c r="H65" s="53"/>
      <c r="I65" s="53"/>
    </row>
    <row r="66" spans="1:9" x14ac:dyDescent="0.25">
      <c r="A66" s="32"/>
      <c r="B66" s="53"/>
      <c r="C66" s="53"/>
      <c r="D66" s="53"/>
      <c r="E66" s="53"/>
      <c r="F66" s="53"/>
      <c r="G66" s="53"/>
      <c r="H66" s="53"/>
      <c r="I66" s="53"/>
    </row>
    <row r="67" spans="1:9" x14ac:dyDescent="0.25">
      <c r="A67" s="32"/>
      <c r="B67" s="53"/>
      <c r="C67" s="53"/>
      <c r="D67" s="53"/>
      <c r="E67" s="53"/>
      <c r="F67" s="53"/>
      <c r="G67" s="53"/>
      <c r="H67" s="53"/>
      <c r="I67" s="53"/>
    </row>
    <row r="68" spans="1:9" x14ac:dyDescent="0.25">
      <c r="A68" s="27"/>
      <c r="B68" s="46"/>
      <c r="C68" s="46"/>
      <c r="D68" s="46"/>
      <c r="E68" s="46"/>
      <c r="F68" s="46"/>
      <c r="G68" s="46"/>
      <c r="H68" s="46"/>
      <c r="I68" s="46"/>
    </row>
    <row r="69" spans="1:9" x14ac:dyDescent="0.25">
      <c r="A69" s="27"/>
      <c r="B69" s="46"/>
      <c r="C69" s="46"/>
      <c r="D69" s="46"/>
      <c r="E69" s="46"/>
      <c r="F69" s="46"/>
      <c r="G69" s="46"/>
      <c r="H69" s="46"/>
      <c r="I69" s="46"/>
    </row>
    <row r="70" spans="1:9" x14ac:dyDescent="0.25">
      <c r="A70" s="27"/>
      <c r="B70" s="46"/>
      <c r="C70" s="46"/>
      <c r="D70" s="46"/>
      <c r="E70" s="46"/>
      <c r="F70" s="46"/>
      <c r="G70" s="46"/>
      <c r="H70" s="46"/>
      <c r="I70" s="46"/>
    </row>
    <row r="71" spans="1:9" x14ac:dyDescent="0.25">
      <c r="A71" s="27"/>
      <c r="B71" s="46"/>
      <c r="C71" s="46"/>
      <c r="D71" s="46"/>
      <c r="E71" s="46"/>
      <c r="F71" s="46"/>
      <c r="G71" s="46"/>
      <c r="H71" s="46"/>
      <c r="I71" s="46"/>
    </row>
    <row r="72" spans="1:9" x14ac:dyDescent="0.25">
      <c r="A72" s="47" t="s">
        <v>39</v>
      </c>
      <c r="B72" s="47"/>
      <c r="C72" s="47"/>
      <c r="D72" s="47"/>
      <c r="E72" s="47"/>
      <c r="F72" s="47"/>
      <c r="G72" s="47"/>
      <c r="H72" s="47"/>
      <c r="I72" s="47"/>
    </row>
    <row r="73" spans="1:9" x14ac:dyDescent="0.25">
      <c r="A73" s="42" t="s">
        <v>42</v>
      </c>
      <c r="B73" s="42"/>
      <c r="C73" s="42"/>
      <c r="D73" s="42"/>
      <c r="E73" s="42"/>
      <c r="F73" s="42"/>
      <c r="G73" s="42"/>
      <c r="H73" s="42"/>
    </row>
    <row r="74" spans="1:9" ht="28.5" x14ac:dyDescent="0.25">
      <c r="A74" s="29" t="s">
        <v>4</v>
      </c>
      <c r="B74" s="43" t="s">
        <v>8</v>
      </c>
      <c r="C74" s="43"/>
      <c r="D74" s="43"/>
      <c r="E74" s="43"/>
      <c r="F74" s="43"/>
      <c r="G74" s="43"/>
      <c r="H74" s="43"/>
      <c r="I74" s="43"/>
    </row>
    <row r="75" spans="1:9" ht="32.25" customHeight="1" x14ac:dyDescent="0.25">
      <c r="A75" s="24" t="s">
        <v>68</v>
      </c>
      <c r="B75" s="45" t="s">
        <v>67</v>
      </c>
      <c r="C75" s="45"/>
      <c r="D75" s="45"/>
      <c r="E75" s="45"/>
      <c r="F75" s="45"/>
      <c r="G75" s="45"/>
      <c r="H75" s="45"/>
      <c r="I75" s="45"/>
    </row>
    <row r="76" spans="1:9" x14ac:dyDescent="0.25">
      <c r="A76" s="24" t="s">
        <v>69</v>
      </c>
      <c r="B76" s="39" t="s">
        <v>70</v>
      </c>
      <c r="C76" s="39"/>
      <c r="D76" s="39"/>
      <c r="E76" s="39"/>
      <c r="F76" s="39"/>
      <c r="G76" s="39"/>
      <c r="H76" s="39"/>
      <c r="I76" s="39"/>
    </row>
    <row r="77" spans="1:9" x14ac:dyDescent="0.25">
      <c r="A77" s="24"/>
      <c r="B77" s="34"/>
      <c r="C77" s="34"/>
      <c r="D77" s="34"/>
      <c r="E77" s="34"/>
      <c r="F77" s="34"/>
      <c r="G77" s="34"/>
      <c r="H77" s="34"/>
      <c r="I77" s="34"/>
    </row>
    <row r="78" spans="1:9" x14ac:dyDescent="0.25">
      <c r="A78" s="24"/>
      <c r="B78" s="34"/>
      <c r="C78" s="34"/>
      <c r="D78" s="34"/>
      <c r="E78" s="34"/>
      <c r="F78" s="34"/>
      <c r="G78" s="34"/>
      <c r="H78" s="34"/>
      <c r="I78" s="34"/>
    </row>
    <row r="79" spans="1:9" x14ac:dyDescent="0.25">
      <c r="A79" s="24"/>
      <c r="B79" s="34"/>
      <c r="C79" s="34"/>
      <c r="D79" s="34"/>
      <c r="E79" s="34"/>
      <c r="F79" s="34"/>
      <c r="G79" s="34"/>
      <c r="H79" s="34"/>
      <c r="I79" s="34"/>
    </row>
    <row r="80" spans="1:9" x14ac:dyDescent="0.25">
      <c r="A80" s="24"/>
      <c r="B80" s="34"/>
      <c r="C80" s="34"/>
      <c r="D80" s="34"/>
      <c r="E80" s="34"/>
      <c r="F80" s="34"/>
      <c r="G80" s="34"/>
      <c r="H80" s="34"/>
      <c r="I80" s="34"/>
    </row>
    <row r="81" spans="1:9" x14ac:dyDescent="0.25">
      <c r="A81" s="24"/>
      <c r="B81" s="34"/>
      <c r="C81" s="34"/>
      <c r="D81" s="34"/>
      <c r="E81" s="34"/>
      <c r="F81" s="34"/>
      <c r="G81" s="34"/>
      <c r="H81" s="34"/>
      <c r="I81" s="34"/>
    </row>
    <row r="82" spans="1:9" x14ac:dyDescent="0.25">
      <c r="A82" s="24"/>
      <c r="B82" s="34"/>
      <c r="C82" s="34"/>
      <c r="D82" s="34"/>
      <c r="E82" s="34"/>
      <c r="F82" s="34"/>
      <c r="G82" s="34"/>
      <c r="H82" s="34"/>
      <c r="I82" s="34"/>
    </row>
    <row r="83" spans="1:9" ht="32.25" customHeight="1" x14ac:dyDescent="0.25">
      <c r="A83" s="41" t="s">
        <v>41</v>
      </c>
      <c r="B83" s="41"/>
      <c r="C83" s="41"/>
      <c r="D83" s="41"/>
      <c r="E83" s="41"/>
      <c r="F83" s="41"/>
      <c r="G83" s="41"/>
      <c r="H83" s="41"/>
      <c r="I83" s="41"/>
    </row>
    <row r="84" spans="1:9" x14ac:dyDescent="0.25">
      <c r="A84" s="42" t="s">
        <v>43</v>
      </c>
      <c r="B84" s="42"/>
      <c r="C84" s="42"/>
      <c r="D84" s="42"/>
      <c r="E84" s="42"/>
      <c r="F84" s="42"/>
      <c r="G84" s="42"/>
      <c r="H84" s="42"/>
    </row>
    <row r="85" spans="1:9" ht="29.25" customHeight="1" x14ac:dyDescent="0.25">
      <c r="A85" s="29" t="s">
        <v>4</v>
      </c>
      <c r="B85" s="43" t="s">
        <v>8</v>
      </c>
      <c r="C85" s="44"/>
      <c r="D85" s="44"/>
      <c r="E85" s="44"/>
      <c r="F85" s="44"/>
      <c r="G85" s="36" t="s">
        <v>22</v>
      </c>
      <c r="H85" s="36"/>
      <c r="I85" s="36"/>
    </row>
    <row r="86" spans="1:9" x14ac:dyDescent="0.25">
      <c r="A86" s="24" t="s">
        <v>68</v>
      </c>
      <c r="B86" s="34" t="s">
        <v>71</v>
      </c>
      <c r="C86" s="35"/>
      <c r="D86" s="35"/>
      <c r="E86" s="35"/>
      <c r="F86" s="35"/>
      <c r="G86" s="37">
        <v>1</v>
      </c>
      <c r="H86" s="37"/>
      <c r="I86" s="37"/>
    </row>
    <row r="87" spans="1:9" x14ac:dyDescent="0.25">
      <c r="A87" s="24" t="s">
        <v>69</v>
      </c>
      <c r="B87" s="34" t="s">
        <v>72</v>
      </c>
      <c r="C87" s="35"/>
      <c r="D87" s="35"/>
      <c r="E87" s="35"/>
      <c r="F87" s="35"/>
      <c r="G87" s="37">
        <v>1</v>
      </c>
      <c r="H87" s="37"/>
      <c r="I87" s="37"/>
    </row>
    <row r="88" spans="1:9" x14ac:dyDescent="0.25">
      <c r="A88" s="31" t="s">
        <v>73</v>
      </c>
      <c r="B88" s="39" t="s">
        <v>74</v>
      </c>
      <c r="C88" s="40"/>
      <c r="D88" s="40"/>
      <c r="E88" s="40"/>
      <c r="F88" s="40"/>
      <c r="G88" s="38">
        <v>16</v>
      </c>
      <c r="H88" s="38"/>
      <c r="I88" s="38"/>
    </row>
    <row r="89" spans="1:9" x14ac:dyDescent="0.25">
      <c r="A89" s="31" t="s">
        <v>75</v>
      </c>
      <c r="B89" s="39" t="s">
        <v>76</v>
      </c>
      <c r="C89" s="40"/>
      <c r="D89" s="40"/>
      <c r="E89" s="40"/>
      <c r="F89" s="40"/>
      <c r="G89" s="38">
        <v>1</v>
      </c>
      <c r="H89" s="38"/>
      <c r="I89" s="38"/>
    </row>
    <row r="90" spans="1:9" x14ac:dyDescent="0.25">
      <c r="A90" s="31" t="s">
        <v>77</v>
      </c>
      <c r="B90" s="39" t="s">
        <v>78</v>
      </c>
      <c r="C90" s="40"/>
      <c r="D90" s="40"/>
      <c r="E90" s="40"/>
      <c r="F90" s="40"/>
      <c r="G90" s="38">
        <v>3</v>
      </c>
      <c r="H90" s="38"/>
      <c r="I90" s="38"/>
    </row>
    <row r="91" spans="1:9" x14ac:dyDescent="0.25">
      <c r="A91" s="24"/>
      <c r="B91" s="34"/>
      <c r="C91" s="35"/>
      <c r="D91" s="35"/>
      <c r="E91" s="35"/>
      <c r="F91" s="35"/>
      <c r="G91" s="37"/>
      <c r="H91" s="37"/>
      <c r="I91" s="37"/>
    </row>
    <row r="92" spans="1:9" x14ac:dyDescent="0.25">
      <c r="A92" s="24"/>
      <c r="B92" s="34"/>
      <c r="C92" s="35"/>
      <c r="D92" s="35"/>
      <c r="E92" s="35"/>
      <c r="F92" s="35"/>
      <c r="G92" s="37"/>
      <c r="H92" s="37"/>
      <c r="I92" s="37"/>
    </row>
    <row r="93" spans="1:9" x14ac:dyDescent="0.25">
      <c r="A93" s="24"/>
      <c r="B93" s="34"/>
      <c r="C93" s="35"/>
      <c r="D93" s="35"/>
      <c r="E93" s="35"/>
      <c r="F93" s="35"/>
      <c r="G93" s="37"/>
      <c r="H93" s="37"/>
      <c r="I93" s="37"/>
    </row>
    <row r="94" spans="1:9" x14ac:dyDescent="0.25">
      <c r="A94" s="24"/>
      <c r="B94" s="34"/>
      <c r="C94" s="35"/>
      <c r="D94" s="35"/>
      <c r="E94" s="35"/>
      <c r="F94" s="35"/>
      <c r="G94" s="37"/>
      <c r="H94" s="37"/>
      <c r="I94" s="37"/>
    </row>
    <row r="95" spans="1:9" x14ac:dyDescent="0.25">
      <c r="A95" s="24"/>
      <c r="B95" s="34"/>
      <c r="C95" s="35"/>
      <c r="D95" s="35"/>
      <c r="E95" s="35"/>
      <c r="F95" s="35"/>
      <c r="G95" s="37"/>
      <c r="H95" s="37"/>
      <c r="I95" s="37"/>
    </row>
    <row r="97" spans="1:9" ht="207" customHeight="1" x14ac:dyDescent="0.25">
      <c r="A97" s="33" t="s">
        <v>59</v>
      </c>
      <c r="B97" s="33"/>
      <c r="C97" s="33"/>
      <c r="D97" s="33"/>
      <c r="E97" s="33"/>
      <c r="F97" s="33"/>
      <c r="G97" s="33"/>
      <c r="H97" s="33"/>
      <c r="I97" s="33"/>
    </row>
    <row r="98" spans="1:9" ht="171" customHeight="1" x14ac:dyDescent="0.25">
      <c r="A98" s="33" t="s">
        <v>44</v>
      </c>
      <c r="B98" s="33"/>
      <c r="C98" s="33"/>
      <c r="D98" s="33"/>
      <c r="E98" s="33"/>
      <c r="F98" s="33"/>
      <c r="G98" s="33"/>
      <c r="H98" s="33"/>
      <c r="I98" s="33"/>
    </row>
  </sheetData>
  <sheetProtection algorithmName="SHA-512" hashValue="KKHhOXJo1LTY6JdLr8vrjMJBLGiMy3wrZdRKTynemYmCA5zWD4Sf0OeATPBifLMYZUmT180cZV8IuO8ZmMo5WA==" saltValue="DdyhxX+hLyLbSn7nma8Iug==" spinCount="100000" sheet="1" formatCells="0" formatColumns="0" formatRows="0" selectLockedCells="1"/>
  <mergeCells count="132">
    <mergeCell ref="A54:I55"/>
    <mergeCell ref="A56:H56"/>
    <mergeCell ref="A29:C29"/>
    <mergeCell ref="B28:C28"/>
    <mergeCell ref="D29:I29"/>
    <mergeCell ref="D30:D31"/>
    <mergeCell ref="D32:D33"/>
    <mergeCell ref="B31:C31"/>
    <mergeCell ref="B32:C32"/>
    <mergeCell ref="B33:C33"/>
    <mergeCell ref="B48:E48"/>
    <mergeCell ref="B49:E49"/>
    <mergeCell ref="F47:I47"/>
    <mergeCell ref="F48:I48"/>
    <mergeCell ref="F49:I49"/>
    <mergeCell ref="A34:G34"/>
    <mergeCell ref="B30:C30"/>
    <mergeCell ref="A22:I22"/>
    <mergeCell ref="A10:I10"/>
    <mergeCell ref="A26:A27"/>
    <mergeCell ref="A17:I17"/>
    <mergeCell ref="A25:I25"/>
    <mergeCell ref="B26:C27"/>
    <mergeCell ref="E12:I12"/>
    <mergeCell ref="A12:D12"/>
    <mergeCell ref="A24:I24"/>
    <mergeCell ref="H26:I26"/>
    <mergeCell ref="E13:I13"/>
    <mergeCell ref="E14:I14"/>
    <mergeCell ref="D26:D27"/>
    <mergeCell ref="E26:E27"/>
    <mergeCell ref="F26:F27"/>
    <mergeCell ref="A23:I23"/>
    <mergeCell ref="G26:G27"/>
    <mergeCell ref="A1:I1"/>
    <mergeCell ref="A18:I18"/>
    <mergeCell ref="C19:G19"/>
    <mergeCell ref="C21:I21"/>
    <mergeCell ref="A20:B20"/>
    <mergeCell ref="A9:I9"/>
    <mergeCell ref="A4:I4"/>
    <mergeCell ref="A5:I5"/>
    <mergeCell ref="A7:I7"/>
    <mergeCell ref="E15:I15"/>
    <mergeCell ref="E16:I16"/>
    <mergeCell ref="A13:D13"/>
    <mergeCell ref="A14:D14"/>
    <mergeCell ref="A15:D15"/>
    <mergeCell ref="A16:D16"/>
    <mergeCell ref="E58:I58"/>
    <mergeCell ref="A45:I45"/>
    <mergeCell ref="A35:I35"/>
    <mergeCell ref="B58:D58"/>
    <mergeCell ref="B59:D59"/>
    <mergeCell ref="A44:H44"/>
    <mergeCell ref="B50:E50"/>
    <mergeCell ref="B51:E51"/>
    <mergeCell ref="B52:E52"/>
    <mergeCell ref="B53:E53"/>
    <mergeCell ref="F50:I50"/>
    <mergeCell ref="F51:I51"/>
    <mergeCell ref="F52:I52"/>
    <mergeCell ref="F53:I53"/>
    <mergeCell ref="A43:I43"/>
    <mergeCell ref="A40:I40"/>
    <mergeCell ref="A42:H42"/>
    <mergeCell ref="E57:I57"/>
    <mergeCell ref="E59:I59"/>
    <mergeCell ref="B57:D57"/>
    <mergeCell ref="A37:I37"/>
    <mergeCell ref="A39:I39"/>
    <mergeCell ref="A46:H46"/>
    <mergeCell ref="B47:E47"/>
    <mergeCell ref="E69:I69"/>
    <mergeCell ref="E70:I70"/>
    <mergeCell ref="E71:I71"/>
    <mergeCell ref="A72:I72"/>
    <mergeCell ref="A73:H73"/>
    <mergeCell ref="A63:H63"/>
    <mergeCell ref="B69:D69"/>
    <mergeCell ref="B70:D70"/>
    <mergeCell ref="B60:D60"/>
    <mergeCell ref="B61:D61"/>
    <mergeCell ref="A62:H62"/>
    <mergeCell ref="E60:I60"/>
    <mergeCell ref="E61:I61"/>
    <mergeCell ref="B71:D71"/>
    <mergeCell ref="B64:D64"/>
    <mergeCell ref="B65:D65"/>
    <mergeCell ref="B66:D66"/>
    <mergeCell ref="E64:I64"/>
    <mergeCell ref="E65:I65"/>
    <mergeCell ref="E66:I66"/>
    <mergeCell ref="B67:D67"/>
    <mergeCell ref="B68:D68"/>
    <mergeCell ref="E67:I67"/>
    <mergeCell ref="E68:I68"/>
    <mergeCell ref="B82:I82"/>
    <mergeCell ref="A83:I83"/>
    <mergeCell ref="A84:H84"/>
    <mergeCell ref="B85:F85"/>
    <mergeCell ref="B86:F86"/>
    <mergeCell ref="B87:F87"/>
    <mergeCell ref="B74:I74"/>
    <mergeCell ref="B75:I75"/>
    <mergeCell ref="B76:I76"/>
    <mergeCell ref="B77:I77"/>
    <mergeCell ref="B78:I78"/>
    <mergeCell ref="B79:I79"/>
    <mergeCell ref="B80:I80"/>
    <mergeCell ref="B81:I81"/>
    <mergeCell ref="A97:I97"/>
    <mergeCell ref="A98:I98"/>
    <mergeCell ref="B93:F93"/>
    <mergeCell ref="B94:F94"/>
    <mergeCell ref="B95:F95"/>
    <mergeCell ref="G85:I85"/>
    <mergeCell ref="G86:I86"/>
    <mergeCell ref="G87:I87"/>
    <mergeCell ref="G88:I88"/>
    <mergeCell ref="G89:I89"/>
    <mergeCell ref="G90:I90"/>
    <mergeCell ref="G91:I91"/>
    <mergeCell ref="G92:I92"/>
    <mergeCell ref="G93:I93"/>
    <mergeCell ref="G94:I94"/>
    <mergeCell ref="G95:I95"/>
    <mergeCell ref="B88:F88"/>
    <mergeCell ref="B89:F89"/>
    <mergeCell ref="B90:F90"/>
    <mergeCell ref="B91:F91"/>
    <mergeCell ref="B92:F92"/>
  </mergeCells>
  <pageMargins left="0.70866141732283472" right="0.70866141732283472" top="0.74803149606299213" bottom="0.74803149606299213" header="0" footer="0"/>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2024-01-30T07:19:24Z</cp:lastPrinted>
  <dcterms:created xsi:type="dcterms:W3CDTF">2015-01-12T18:48:35Z</dcterms:created>
  <dcterms:modified xsi:type="dcterms:W3CDTF">2024-04-11T08:04:50Z</dcterms:modified>
</cp:coreProperties>
</file>