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PD Prelimari sutartis bulvės\Sutvarkyti\"/>
    </mc:Choice>
  </mc:AlternateContent>
  <bookViews>
    <workbookView xWindow="0" yWindow="0" windowWidth="28800" windowHeight="12300"/>
  </bookViews>
  <sheets>
    <sheet name="Lapas2" sheetId="2" r:id="rId1"/>
    <sheet name="Lapas3" sheetId="3" r:id="rId2"/>
  </sheets>
  <calcPr calcId="162913"/>
</workbook>
</file>

<file path=xl/calcChain.xml><?xml version="1.0" encoding="utf-8"?>
<calcChain xmlns="http://schemas.openxmlformats.org/spreadsheetml/2006/main">
  <c r="CH22" i="2" l="1"/>
  <c r="CJ19" i="2" l="1"/>
  <c r="D19" i="2" l="1"/>
  <c r="D17" i="2" l="1"/>
  <c r="CJ17" i="2"/>
  <c r="D18" i="2"/>
  <c r="CJ18" i="2"/>
  <c r="CJ20" i="2" l="1"/>
  <c r="D20" i="2" l="1"/>
  <c r="CJ16" i="2"/>
  <c r="CH21" i="2" s="1"/>
  <c r="D16" i="2"/>
  <c r="CH23" i="2" l="1"/>
  <c r="CM23" i="2" s="1"/>
  <c r="CM22" i="2"/>
  <c r="CK22" i="2"/>
  <c r="CL22" i="2" s="1"/>
</calcChain>
</file>

<file path=xl/sharedStrings.xml><?xml version="1.0" encoding="utf-8"?>
<sst xmlns="http://schemas.openxmlformats.org/spreadsheetml/2006/main" count="522" uniqueCount="516">
  <si>
    <t>Maisto produkto pavadinimas</t>
  </si>
  <si>
    <t>Mato vnt.</t>
  </si>
  <si>
    <t>Poreikis (orienta-cinis metams)</t>
  </si>
  <si>
    <t>kg</t>
  </si>
  <si>
    <t>1</t>
  </si>
  <si>
    <t>Kauno  lopšelis-darželis „Boružėlė“</t>
  </si>
  <si>
    <t>Kauno lopšelis-darželis „Čiauškutis“</t>
  </si>
  <si>
    <t>Kauno lopšelis-darželis „Daigelis“</t>
  </si>
  <si>
    <t>Kauno lopšelis-darželis „Dobilėlis“</t>
  </si>
  <si>
    <t>Kauno lopšelis-darželis „Drevinukas“</t>
  </si>
  <si>
    <t>Kauno lopšelis-darželis „Ežiukas“</t>
  </si>
  <si>
    <t>Kauno lopšelis-darželis „Gandriukas“</t>
  </si>
  <si>
    <t>Kauno lopšelis-darželis „Giliukas“</t>
  </si>
  <si>
    <t>Kauno lopšelis-darželis „Gintarėlis“</t>
  </si>
  <si>
    <t>Kauno lopšelis-darželis „Girinukas“</t>
  </si>
  <si>
    <t>Kauno lopšelis-darželis „Girstutis“</t>
  </si>
  <si>
    <t>Kauno lopšelis-darželis „Klausutis“</t>
  </si>
  <si>
    <t>Kauno lopšelis-darželis „Klumpelė“</t>
  </si>
  <si>
    <t>Kauno lopšelis-darželis „Kregždutė“</t>
  </si>
  <si>
    <t>Kauno lopšelis-darželis „Kūlverstukas“</t>
  </si>
  <si>
    <t>Kauno lopšelis-darželis „Lakštutė“</t>
  </si>
  <si>
    <t>Kauno lopšelis-darželis „Liepaitė“</t>
  </si>
  <si>
    <t>Kauno lopšelis-darželis „Linelis“</t>
  </si>
  <si>
    <t>Kauno lopšelis-darželis „Malūnėlis“</t>
  </si>
  <si>
    <t>Kauno lopšelis-darželis „Mažylis“</t>
  </si>
  <si>
    <t>Kauno lopšelis-darželis „Naminukas“</t>
  </si>
  <si>
    <t>Kauno lopšelis-darželis „Nežiniukas“</t>
  </si>
  <si>
    <t>Kauno lopšelis-darželis „Obelėlė“</t>
  </si>
  <si>
    <t>Kauno lopšelis-darželis „Pagrandukas“</t>
  </si>
  <si>
    <t>Kauno Panemunės lopšelis-darželis</t>
  </si>
  <si>
    <t>Kauno lopšelis-darželis „Pasaka“</t>
  </si>
  <si>
    <t>Kauno sanatorinis lopšelis-darželis „Pienė“</t>
  </si>
  <si>
    <t>Kauno lopšelis-darželis „Pušaitė“</t>
  </si>
  <si>
    <t>Kauno sanatorinis lopšelis-darželis „Pušynėlis“</t>
  </si>
  <si>
    <t>Kauno lopšelis-darželis „Rasytė“</t>
  </si>
  <si>
    <t>Kauno lopšelis-darželis „Rokutis“</t>
  </si>
  <si>
    <t>Kauno  lopšelis-darželis „Sadutė“</t>
  </si>
  <si>
    <t>Kauno  lopšelis-darželis „Saulutė“</t>
  </si>
  <si>
    <t>Kauno lopšelis-darželis „Smalsutis“</t>
  </si>
  <si>
    <t>Kauno lopšelis-darželis „Spindulėlis“</t>
  </si>
  <si>
    <t>Kauno lopšelis-darželis „Spindulys“</t>
  </si>
  <si>
    <t>Kauno lopšelis-darželis „Spragtukas“</t>
  </si>
  <si>
    <t>Kauno lopšelis-darželis „Svirnelis“</t>
  </si>
  <si>
    <t>Kauno Šančių lopšelis-darželis</t>
  </si>
  <si>
    <t>Kauno lopšelis-darželis „Šarkelė“</t>
  </si>
  <si>
    <t>Kauno lopšelis-darželis „Šermukšnėlis“</t>
  </si>
  <si>
    <t>Kauno lopšelis-darželis „Šilelis“</t>
  </si>
  <si>
    <t>Kauno lopšelis-darželis „Šilinukas“</t>
  </si>
  <si>
    <t>Kauno lopšelis-darželis „Šnekutis“</t>
  </si>
  <si>
    <t>Kauno Tirkiliškių lopšelis-darželis</t>
  </si>
  <si>
    <t>Kauno lopšelis-darželis „Tukas“</t>
  </si>
  <si>
    <t>Kauno lopšelis-darželis „Vaidilutė“</t>
  </si>
  <si>
    <t>Kauno lopšelis-darželis „Vaikystė“</t>
  </si>
  <si>
    <t>Kauno lopšelis-darželis „Varpelis“</t>
  </si>
  <si>
    <t>Kauno lopšelis-darželis „Vėrinėlis“</t>
  </si>
  <si>
    <t>Kauno lopšelis-darželis „Vilnelė“</t>
  </si>
  <si>
    <t>Kauno lopšelis-darželis „Vyturėlis“</t>
  </si>
  <si>
    <t>Kauno lopšelis-darželis „Volungėlė“</t>
  </si>
  <si>
    <t>Kauno lopšelis-darželis „Žara“</t>
  </si>
  <si>
    <t>Kauno lopšelis-darželis „Želmenėlis“</t>
  </si>
  <si>
    <t>Kauno lopšeli-darželis „Žemyna“</t>
  </si>
  <si>
    <t>Kauno lopšelis-darželis „Židinėlis“</t>
  </si>
  <si>
    <t>Kauno lopšelis-darželis „Žiedelis“</t>
  </si>
  <si>
    <t>Kauno lopšelis-darželis „Žilvitis“</t>
  </si>
  <si>
    <t>Kauno lopšelis-darželis „Žingsnelis“</t>
  </si>
  <si>
    <t>Kauno lopšelis-darželis „Žuvintas“</t>
  </si>
  <si>
    <t>Kauno lopšelis-darželis „Žvangutis“</t>
  </si>
  <si>
    <t>Kauno menų darželis „Etiudas“</t>
  </si>
  <si>
    <t>Kauno Valdorfo darželis „Šaltinėlis“</t>
  </si>
  <si>
    <t>Viso</t>
  </si>
  <si>
    <t>Kiekis</t>
  </si>
  <si>
    <t xml:space="preserve">Kauno lopšelis-darželis „Ąžuoliukas“ </t>
  </si>
  <si>
    <t xml:space="preserve">Kauno lopšelis-darželis „Bitutė“ </t>
  </si>
  <si>
    <t xml:space="preserve">Kauno lopšelis-darželis „Aušrinė“ </t>
  </si>
  <si>
    <t>Mob.:</t>
  </si>
  <si>
    <t>Įstaigos kodas: 191633714</t>
  </si>
  <si>
    <t>Adresas: Antanavos g. 17, Kaunas</t>
  </si>
  <si>
    <t>Tel.: 39 15 93</t>
  </si>
  <si>
    <t xml:space="preserve">Mob.: 86 572 0890 </t>
  </si>
  <si>
    <t xml:space="preserve">Kauno Aleksoto lopšelis-darželis </t>
  </si>
  <si>
    <t>Įstaigos kodas: 191638070</t>
  </si>
  <si>
    <t>Adresas: K. Donelaičio g. 9a, Kaunas</t>
  </si>
  <si>
    <t>Tel.: 20 95 87</t>
  </si>
  <si>
    <t>El. paštas: darzelis@atzalele.kaunas.lm.lt</t>
  </si>
  <si>
    <t xml:space="preserve">Kauno lopšelis-darželis „Atžalėlė“ </t>
  </si>
  <si>
    <t>Įstaigos kodas: 191640865</t>
  </si>
  <si>
    <t>Adresas: Baltų pr. 49, Kaunas</t>
  </si>
  <si>
    <t>Tel.: 37 75 28</t>
  </si>
  <si>
    <t>Mob.: 86 868 3422</t>
  </si>
  <si>
    <t>Įstaigos kodas: 191635341</t>
  </si>
  <si>
    <t xml:space="preserve">Adresas: A. Mackevičiaus g. 101, Kaunas </t>
  </si>
  <si>
    <t xml:space="preserve">Tel.:42 28 90 </t>
  </si>
  <si>
    <t xml:space="preserve">Mob.: 86 123 1689 </t>
  </si>
  <si>
    <t>El. paštas: aviliukasvd@gmail.com</t>
  </si>
  <si>
    <t>Įstaigos kodas: 291642340</t>
  </si>
  <si>
    <t>Adresas:    Margio g. 17, Kaunas</t>
  </si>
  <si>
    <t>Tel.: 42 33 20</t>
  </si>
  <si>
    <t>Mob.: 86 872 9638</t>
  </si>
  <si>
    <t>El. paštas:azuoliukas.kaunas@gmail.com</t>
  </si>
  <si>
    <t>Įstaigos kodas: 191638451</t>
  </si>
  <si>
    <t>Adresas:    Taikos pr. 10, Kaunas</t>
  </si>
  <si>
    <t>Tel.: 73 24 59</t>
  </si>
  <si>
    <t>Mob.: 86 985 8184</t>
  </si>
  <si>
    <t>El. paštas: ldbitute50@gmail.com</t>
  </si>
  <si>
    <t>Įstaigos kodas: 195473374</t>
  </si>
  <si>
    <t>Adresas:    Bitininkų 19, Kaunas</t>
  </si>
  <si>
    <t xml:space="preserve">Tel.: 42 01 65 </t>
  </si>
  <si>
    <t>Mob.: 8 683 58902</t>
  </si>
  <si>
    <t>Įstaigos kodas: 191635722</t>
  </si>
  <si>
    <t>Adresas:    Prancūzų g. 68a, Kaunas</t>
  </si>
  <si>
    <t>Tel.: 34 80 39</t>
  </si>
  <si>
    <t>Mob.: 8 614 79169</t>
  </si>
  <si>
    <t>El. paštas: ciauskutis.darzelis@gmail.com</t>
  </si>
  <si>
    <t>Įstaigos kodas: 191637698</t>
  </si>
  <si>
    <t>Adresas:    Žagarės g. 5, Kaunas</t>
  </si>
  <si>
    <t>Tel.: 26 65 63</t>
  </si>
  <si>
    <t>El. paštas: lddaigelis@gmail.com</t>
  </si>
  <si>
    <t>Įstaigos kodas: 191633333</t>
  </si>
  <si>
    <t>Adresas: Panerių g. 44, Kaunas</t>
  </si>
  <si>
    <t>Tel.: 36 35 30</t>
  </si>
  <si>
    <t>Mob.: 86 869 4828</t>
  </si>
  <si>
    <t>Įstaigos kodas: 191634969</t>
  </si>
  <si>
    <t xml:space="preserve">Adresas:    R.Kalantos g. 116, Kaunas </t>
  </si>
  <si>
    <t>Tel.: 45 40 63</t>
  </si>
  <si>
    <t>Mob.: 86 110 1835</t>
  </si>
  <si>
    <t>El. paštas: drevinukas1@gmail.com</t>
  </si>
  <si>
    <t>Įstaigos kodas: 191828810</t>
  </si>
  <si>
    <t>Adresas:    A. Mapu g. 12, Kaunas</t>
  </si>
  <si>
    <t>Tel.: 42 34 43</t>
  </si>
  <si>
    <t>Mob.: 86 055 4084</t>
  </si>
  <si>
    <t>El. paštas: eziukas4@gmail.com</t>
  </si>
  <si>
    <t>Įstaigos kodas: 191634392</t>
  </si>
  <si>
    <t>Adresas: Ukmergės g. 19, Kaunas</t>
  </si>
  <si>
    <t>Tel.: 38 65 99</t>
  </si>
  <si>
    <t>El. paštas: ldg@gandriukas.kaunas.lm.lt</t>
  </si>
  <si>
    <t>Įstaigos kodas: 191639172</t>
  </si>
  <si>
    <t>Adresas:    Apuolės g. 29, Kaunas</t>
  </si>
  <si>
    <t>Tel.: 75 50 22</t>
  </si>
  <si>
    <t>Mob.: 86 526 0939</t>
  </si>
  <si>
    <t>El. paštas: giliuk@giliukas.kaunas.lm.lt</t>
  </si>
  <si>
    <t>Įstaigos kodas: 191641052</t>
  </si>
  <si>
    <t>Adresas:    Baltijos g. 28, Kaunas</t>
  </si>
  <si>
    <t>Tel.: 37 75 70</t>
  </si>
  <si>
    <t>Mob.: 86 124 9547</t>
  </si>
  <si>
    <t>El. paštas: l.d.gintarelis@gmail.com</t>
  </si>
  <si>
    <t>Įstaigos kodas: 191633529</t>
  </si>
  <si>
    <t>Adresas: Partizanų g. 52, Kaunas</t>
  </si>
  <si>
    <t>Tel.: 31 28 99</t>
  </si>
  <si>
    <t>Mob.: 86 879 4196</t>
  </si>
  <si>
    <t>El. paštas: girinukas@dokeda.lt</t>
  </si>
  <si>
    <t>Įstaigos kodas: 191642535</t>
  </si>
  <si>
    <t>Adresas:    Kovo 11-osios g. 25b, Kaunas</t>
  </si>
  <si>
    <t>Tel.: 45 46 49</t>
  </si>
  <si>
    <t>Mob.: 86 705 4220</t>
  </si>
  <si>
    <t>El. paštas: girstutis.darzelis@gmail.com</t>
  </si>
  <si>
    <t>Įstaigos kodas: 191638113</t>
  </si>
  <si>
    <t>Adresas:    Kovo 11-osios g. 14, Kaunas</t>
  </si>
  <si>
    <t xml:space="preserve">Tel.:45 43 09 </t>
  </si>
  <si>
    <t>Mob.: 86 159 0418</t>
  </si>
  <si>
    <t>El. paštas: ld@klausutis.kaunas.lm.lt</t>
  </si>
  <si>
    <t>Įstaigos kodas: 191642720</t>
  </si>
  <si>
    <t>Tel.: 42 24 48</t>
  </si>
  <si>
    <t>Mob.: 86 876 1080</t>
  </si>
  <si>
    <t>El. paštas: klevelis@gmail.com</t>
  </si>
  <si>
    <t>Įstaigos kodas: 191640299</t>
  </si>
  <si>
    <t>Adresas:    Pienių g. 14, Kaunas</t>
  </si>
  <si>
    <t>Tel.:37 75 81</t>
  </si>
  <si>
    <t>Mob.: 86 104 7691</t>
  </si>
  <si>
    <t xml:space="preserve">El. paštas: klumpele.darzelis@gmail.com </t>
  </si>
  <si>
    <t>Įstaigos kodas: 191640146</t>
  </si>
  <si>
    <t>Adresas:    P. Plechavičiaus g. 21</t>
  </si>
  <si>
    <t>Tel.: 31 24 50</t>
  </si>
  <si>
    <t>Mob.: 86 106 3897</t>
  </si>
  <si>
    <t>Įstaigos kodas: 191633290</t>
  </si>
  <si>
    <t>Adresas:    Birželio 23-iosios g. 21</t>
  </si>
  <si>
    <t>Tel.: 73 17 32</t>
  </si>
  <si>
    <t>Mob.: 86 473 0101</t>
  </si>
  <si>
    <t>Įstaigos kodas: 191641629</t>
  </si>
  <si>
    <t>Adresas:    Parko g. 10, Kaunas</t>
  </si>
  <si>
    <t>Tel.: 37 35 88</t>
  </si>
  <si>
    <t>Mob.: 86 863 3384</t>
  </si>
  <si>
    <t>El. paštas: dlakstute@yahoo.com</t>
  </si>
  <si>
    <t>Įstaigos kodas: 191639553</t>
  </si>
  <si>
    <t>Adresas:    K. Genio g. 7, Kaunas</t>
  </si>
  <si>
    <t>Tel.: 73 23 76</t>
  </si>
  <si>
    <t>Mob.: 86 854 3672</t>
  </si>
  <si>
    <t xml:space="preserve">El. paštas: liepaitedarzelis@gmail.com </t>
  </si>
  <si>
    <t>Įstaigos kodas: 191638832</t>
  </si>
  <si>
    <t>Adresas:    Savanorių pr. 236a, Kaunas</t>
  </si>
  <si>
    <t>Tel.: 31 23 35</t>
  </si>
  <si>
    <t>Mob.: 86 857 3230</t>
  </si>
  <si>
    <t>El. paštas: darzelis_linelis@inbox.lt</t>
  </si>
  <si>
    <t>Įstaigos kodas: 191638266</t>
  </si>
  <si>
    <t>Adresas: Kovo 11-osios g. 48, Kaunas</t>
  </si>
  <si>
    <t>Tel.: 35 12 46</t>
  </si>
  <si>
    <t>Mob.: 86 577 8887</t>
  </si>
  <si>
    <t xml:space="preserve">El. paštas: malunelis@hotmail.com </t>
  </si>
  <si>
    <t>Įstaigos kodas: 191639934</t>
  </si>
  <si>
    <t>Adresas:  P.Plechavičiaus g. 13, Kaunas</t>
  </si>
  <si>
    <t>Tel.: 38 67 35</t>
  </si>
  <si>
    <t>Mob.: 86 731 6116</t>
  </si>
  <si>
    <t xml:space="preserve">El. paštas: darz.mazylis@gmail.com </t>
  </si>
  <si>
    <t>Įstaigos kodas: 191641586</t>
  </si>
  <si>
    <t>Adresas:  Ašigalio g. 39, Kaunas</t>
  </si>
  <si>
    <t>Tel.: 38 66 08</t>
  </si>
  <si>
    <t>Mob.: 86 894 4428</t>
  </si>
  <si>
    <t xml:space="preserve">El. paštas: naminukas39@gmail.com </t>
  </si>
  <si>
    <t>Įstaigos kodas: 191642873</t>
  </si>
  <si>
    <t>Adresas: Vakarų g. 14, Kaunas</t>
  </si>
  <si>
    <t>Tel.: 73 35 42</t>
  </si>
  <si>
    <t>Mob.: 86 1593 994</t>
  </si>
  <si>
    <t>El. paštas: neziniukasdarzelis@gmail.com</t>
  </si>
  <si>
    <t>Įstaigos kodas: 191641771</t>
  </si>
  <si>
    <t xml:space="preserve">Adresas: K. Baršausko g. 76, Kaunas </t>
  </si>
  <si>
    <t>Tel.: 45 14 27</t>
  </si>
  <si>
    <t>Mob.: 86 860 1559</t>
  </si>
  <si>
    <t>Įstaigos kodas: 191636062</t>
  </si>
  <si>
    <t>Adresas: V. Krėvės pr. 58</t>
  </si>
  <si>
    <t>Tel.: 31 42 02</t>
  </si>
  <si>
    <t>Mob.: 86 730 4741</t>
  </si>
  <si>
    <t>El. paštas: darzelis@pagrandukas.kaunas.lm.lt</t>
  </si>
  <si>
    <t>Įstaigos kodas: 291635680</t>
  </si>
  <si>
    <t>Adresas:  Vaidoto g. 26a, Kaunas</t>
  </si>
  <si>
    <t>Tel.: 34 58 77</t>
  </si>
  <si>
    <t>Mob.: 86 132 0265</t>
  </si>
  <si>
    <t xml:space="preserve">El. paštas: panemunes28@gmail.com </t>
  </si>
  <si>
    <t>Įstaigos kodas: 291634240</t>
  </si>
  <si>
    <t>Adresas: V. Krėvės pr. 63a, Kaunas</t>
  </si>
  <si>
    <t>Tel.: 31 41 07</t>
  </si>
  <si>
    <t>Mob.: 86 437 0308</t>
  </si>
  <si>
    <t>Įstaigos kodas: 191642154</t>
  </si>
  <si>
    <t>Adresas: Birutės g. 9, Kaunas</t>
  </si>
  <si>
    <t>Tel.: 34 54 54</t>
  </si>
  <si>
    <t>Mob.: 86 158 5199</t>
  </si>
  <si>
    <t xml:space="preserve">El. paštas: info@piene.lt </t>
  </si>
  <si>
    <t>Įstaigos kodas: 191637926</t>
  </si>
  <si>
    <t>Adresas:  Varnių g. 49, Kaunas</t>
  </si>
  <si>
    <t>Tel.: 36 30 86</t>
  </si>
  <si>
    <t>Mob.: 86 836 5689</t>
  </si>
  <si>
    <t>El. paštas: ldpusaite@yahoo.com</t>
  </si>
  <si>
    <t>Įstaigos kodas: 191635875</t>
  </si>
  <si>
    <t>Adresas: Vaidoto g. 7a, Kaunas</t>
  </si>
  <si>
    <t>Tel.: 34 58 83</t>
  </si>
  <si>
    <t>Mob.: 86 858 1434</t>
  </si>
  <si>
    <t>El. paštas: ldpusynelis@gmail.com</t>
  </si>
  <si>
    <t>Įstaigos kodas: 191637011</t>
  </si>
  <si>
    <t>Adresas: Rasytės g. 5, Kaunas</t>
  </si>
  <si>
    <t>Tel.: 36 28 72</t>
  </si>
  <si>
    <t>Mob.: 86 848 5852</t>
  </si>
  <si>
    <t>El. paštas: rasytesdarzelis@gmail.com</t>
  </si>
  <si>
    <t>Įstaigos kodas: 191097825</t>
  </si>
  <si>
    <t>Adresas: Baltaragio g. 2, Kaunas</t>
  </si>
  <si>
    <t>Tel.: 43 60 49</t>
  </si>
  <si>
    <t>Mob.: 86 205 6220</t>
  </si>
  <si>
    <t>El. paštas: ldrokutis@gmail.com</t>
  </si>
  <si>
    <t>Įstaigos kodas: 191634588</t>
  </si>
  <si>
    <t>Adresas:  Partizanų g. 122, Kaunas</t>
  </si>
  <si>
    <t>Tel.: 31 23 30</t>
  </si>
  <si>
    <t>Mob.: 86 106 2929</t>
  </si>
  <si>
    <t>El. paštas: sadute@gmail.com</t>
  </si>
  <si>
    <t>Įstaigos kodas: 191636258</t>
  </si>
  <si>
    <t>Adresas: V. Krėvės pr. 56, Kaunas</t>
  </si>
  <si>
    <t>Tel.: 31 20 33</t>
  </si>
  <si>
    <t>Mob.: 86 7807 118</t>
  </si>
  <si>
    <t xml:space="preserve">El. paštas: darzelis@kaunosaulute.lt </t>
  </si>
  <si>
    <t>Įstaigos kodas: 191642492</t>
  </si>
  <si>
    <t>Adresas: Taikos pr. 72, Kaunas</t>
  </si>
  <si>
    <t>Tel.: 45 46 20</t>
  </si>
  <si>
    <t>Mob.: 86 577 3433</t>
  </si>
  <si>
    <t>El. paštas: smalsutis2@gmail.com</t>
  </si>
  <si>
    <t>Įstaigos kodas: 191642916</t>
  </si>
  <si>
    <t>Adresas: Kalniečių g. 245a, Kaunas</t>
  </si>
  <si>
    <t>Tel.: 73 16 94</t>
  </si>
  <si>
    <t>Mob.: 86 183 0212</t>
  </si>
  <si>
    <t>El. paštas: spindulelis_kaunas@hotmail.com</t>
  </si>
  <si>
    <t>Įstaigos kodas: 191635537</t>
  </si>
  <si>
    <t>Adresas:    Sukilėlių pr. 71, Kaunas</t>
  </si>
  <si>
    <t>Tel.: 38 67 73</t>
  </si>
  <si>
    <t>Mob.: 86 031 0425</t>
  </si>
  <si>
    <t xml:space="preserve">El. paštas: darzelisspindulys@gmail.com </t>
  </si>
  <si>
    <t>Įstaigos kodas: 91634773</t>
  </si>
  <si>
    <t>Adresas: Kęstučio g. 44a, Kaunas</t>
  </si>
  <si>
    <t>Tel.:  42 57 64</t>
  </si>
  <si>
    <t>Mob.: 86 823 2771</t>
  </si>
  <si>
    <t>El. paštas: darzelis@spragtukas.lt</t>
  </si>
  <si>
    <t>Įstaigos kodas: 191638647</t>
  </si>
  <si>
    <t>Adresas:  S. Lozoraičio g. 24, Kaunas</t>
  </si>
  <si>
    <t>Tel.: 31 17 35</t>
  </si>
  <si>
    <t>Mob.: 86 826 7055</t>
  </si>
  <si>
    <t>El. paštas: svirnelisld@gmail.com</t>
  </si>
  <si>
    <t>Įstaigos kodas: 191640484</t>
  </si>
  <si>
    <t>Adresas: Miglovaros g. 14, Kaunas</t>
  </si>
  <si>
    <t>Tel.: 34 15 06</t>
  </si>
  <si>
    <t>Mob.: 86 821 5885</t>
  </si>
  <si>
    <t>El. paštas: sanciudarzelis@gmail.com</t>
  </si>
  <si>
    <t>Įstaigos kodas: 191640712</t>
  </si>
  <si>
    <t>Adresas: Šarkuvos g. 24, Kaunas</t>
  </si>
  <si>
    <t>Tel.: 37 76 00</t>
  </si>
  <si>
    <t>Mob.: 86 101 3101</t>
  </si>
  <si>
    <t>Įstaigos kodas: 191643594</t>
  </si>
  <si>
    <t>Adresas: A. Ramanausko-Vanago g. 6, Kaunas</t>
  </si>
  <si>
    <t>Tel.: 31 20 15</t>
  </si>
  <si>
    <t>Mob.: 86 885 1841</t>
  </si>
  <si>
    <t>El. paštas: ldsermuksnelis@gmail.com</t>
  </si>
  <si>
    <t>Įstaigos kodas: 191636639</t>
  </si>
  <si>
    <t>Adresas: R. Kalantos g. 118, Kaunas</t>
  </si>
  <si>
    <t>Tel.: 45 67 33</t>
  </si>
  <si>
    <t>Mob.: 86 123 2020</t>
  </si>
  <si>
    <t>El. paštas: sileliskaunas@gmail.com</t>
  </si>
  <si>
    <t>Įstaigos kodas: 195093831</t>
  </si>
  <si>
    <t>Adresas: Pašilės g. 34, Kaunas</t>
  </si>
  <si>
    <t>Tel.:  35 31 32</t>
  </si>
  <si>
    <t>Mob.: 86 723 3849</t>
  </si>
  <si>
    <t>El. paštas: darzelissilinukas34@gmail.com</t>
  </si>
  <si>
    <t>Įstaigos kodas: 191634435</t>
  </si>
  <si>
    <t>Adresas: Kariūnų pl. 7, Kaunas</t>
  </si>
  <si>
    <t>Tel.: 34 58 84</t>
  </si>
  <si>
    <t>Mob.: 86 763 8054</t>
  </si>
  <si>
    <t>El. paštas: darzelissnekutis@gmail.com</t>
  </si>
  <si>
    <t>Įstaigos kodas: 191098012</t>
  </si>
  <si>
    <t>Adresas: Tirkiliškių g. 47, Kaunas</t>
  </si>
  <si>
    <t>Tel.: 39 26 00</t>
  </si>
  <si>
    <t>Mob.: 86 483 1416</t>
  </si>
  <si>
    <t>El. paštas: tirkdarzelis@gmail.com</t>
  </si>
  <si>
    <t>Įstaigos kodas: 191643441</t>
  </si>
  <si>
    <t>Adresas: Pakraščio g. 7a, Kaunas</t>
  </si>
  <si>
    <t>Tel.: 31 19 83</t>
  </si>
  <si>
    <t>Mob.: 86 724 7527</t>
  </si>
  <si>
    <t>Įstaigos kodas: 191636596</t>
  </si>
  <si>
    <t>Adresas: Draugystės pr. 5c, Kaunas</t>
  </si>
  <si>
    <t>Tel.: 45 60 22</t>
  </si>
  <si>
    <t>Mob.: 86 009 8843</t>
  </si>
  <si>
    <t xml:space="preserve">El. paštas: darzelis.vaidilute@gmail.com </t>
  </si>
  <si>
    <t>Įstaigos kodas: 191633486</t>
  </si>
  <si>
    <t>Adresas:  Partizanųg. 42, Kaunas</t>
  </si>
  <si>
    <t>Tel.: 31 10 14</t>
  </si>
  <si>
    <t>Mob.: 86 163 5405</t>
  </si>
  <si>
    <t xml:space="preserve">El. paštas: info@vaikystes.lt </t>
  </si>
  <si>
    <t>Įstaigos kodas: 191636824</t>
  </si>
  <si>
    <t>Adresas: S. Žukausko g. 17, Kaunas</t>
  </si>
  <si>
    <t>Tel.: 38 67 02</t>
  </si>
  <si>
    <t>Mob.: 86 848 2834</t>
  </si>
  <si>
    <t>El. paštas: varpelisld@gmail.com</t>
  </si>
  <si>
    <t>Įstaigos kodas: 191641248</t>
  </si>
  <si>
    <t>Adresas: Žiemgalių g. 1, Kaunas</t>
  </si>
  <si>
    <t>Mob.: 86 104 7690</t>
  </si>
  <si>
    <t>El. paštas: info@verinelis.lt</t>
  </si>
  <si>
    <t>Įstaigos kodas: 191637883</t>
  </si>
  <si>
    <t>Adresas:   Vytenio g. 8, Kaunas</t>
  </si>
  <si>
    <t>Tel.: 36 36 41</t>
  </si>
  <si>
    <t>Mob.: 86 721 3856</t>
  </si>
  <si>
    <t>El. paštas: ldvilnele@yahoo.com</t>
  </si>
  <si>
    <t>Įstaigos kodas: 191643256</t>
  </si>
  <si>
    <t>Adresas: Kalniečių g. 214, Kaunas</t>
  </si>
  <si>
    <t>Tel.: 38 67 42</t>
  </si>
  <si>
    <t>Mob.: 86 805 1294</t>
  </si>
  <si>
    <t>El. paštas: ldv@vyturelis.kaunas.lm.lt</t>
  </si>
  <si>
    <t>Įstaigos kodas: 291640670</t>
  </si>
  <si>
    <t>Adresas:    Rietavo g. 20, Kaunas</t>
  </si>
  <si>
    <t>Tel.: 37 76 02</t>
  </si>
  <si>
    <t>Mob.:  86 116 9619</t>
  </si>
  <si>
    <t>Įstaigos kodas: 291638790</t>
  </si>
  <si>
    <t>Mob.: 86 000 1865</t>
  </si>
  <si>
    <t>El. paštas: info@kaunozaliakalniold.lt</t>
  </si>
  <si>
    <t>Įstaigos kodas: 191641390</t>
  </si>
  <si>
    <t>Adresas:    Ašigalio g. 13, Kaunas</t>
  </si>
  <si>
    <t xml:space="preserve">Tel.: 38 67 23 </t>
  </si>
  <si>
    <t>Mob.: 86 141 4474</t>
  </si>
  <si>
    <t>El. paštas: zara.darzelis@yahoo.com</t>
  </si>
  <si>
    <t>Įstaigos kodas: 191635918</t>
  </si>
  <si>
    <t>Adresas: V. Krėvės pr. 95, Kaunas</t>
  </si>
  <si>
    <t>Tel.: 31 24 36</t>
  </si>
  <si>
    <t>Mob.: 86 140 5363</t>
  </si>
  <si>
    <t>Įstaigos kodas: 191633867</t>
  </si>
  <si>
    <t>Adresas: Kalniečių g. 257, Kaunas</t>
  </si>
  <si>
    <t>Tel.: 38 67 63</t>
  </si>
  <si>
    <t>Mob.: 86 723 1091</t>
  </si>
  <si>
    <t>El. paštas: zemyna@dokeda.lt</t>
  </si>
  <si>
    <t>Įstaigos kodas: 191637164</t>
  </si>
  <si>
    <t>Adresas: Pikulo g. 31, Kaunas</t>
  </si>
  <si>
    <t>Tel.: 36 29 60</t>
  </si>
  <si>
    <t>Mob.: 86 751 4583</t>
  </si>
  <si>
    <t>El. paštas: zidinelisld@gmail.com</t>
  </si>
  <si>
    <t>Įstaigos kodas: 191639749</t>
  </si>
  <si>
    <t>Adresas: M. Jankaus g. 40a, Kaunas</t>
  </si>
  <si>
    <t>Tel.: 73 25 85</t>
  </si>
  <si>
    <t>Mob.: 86 807 3532</t>
  </si>
  <si>
    <t>El. paštas: lops_darz_ziedelis@yahoo.com</t>
  </si>
  <si>
    <t>Įstaigos kodas: 191639215</t>
  </si>
  <si>
    <t>Adresas: Hipodromo g. 70, Kaunas</t>
  </si>
  <si>
    <t>Tel.: 34 14 10</t>
  </si>
  <si>
    <t>Mob.: 86 826 4009</t>
  </si>
  <si>
    <t>El. paštas: ld-zilvitis.kaunas@centras.lt</t>
  </si>
  <si>
    <t>Įstaigos kodas: 191643637</t>
  </si>
  <si>
    <t>Adresas:   Rasytės g. 9, Kaunas</t>
  </si>
  <si>
    <t>Tel.: 46 01 65</t>
  </si>
  <si>
    <t>Mob.: 86 723 4365</t>
  </si>
  <si>
    <t>El. paštas: darzelis@zingsnelis.kaunas.lm.lt</t>
  </si>
  <si>
    <t>Įstaigos kodas: 191639368</t>
  </si>
  <si>
    <t>Adresas:    Žuvinto g. 8, Kaunas</t>
  </si>
  <si>
    <t>Tel.: 34 83 85</t>
  </si>
  <si>
    <t>Mob.: 86 578 5283</t>
  </si>
  <si>
    <t>El. paštas: zuvintodarzelis@gmail.com</t>
  </si>
  <si>
    <t>Įstaigos kodas: 191640527</t>
  </si>
  <si>
    <t>Adresas: Šarkuvos g. 21, Kaunas</t>
  </si>
  <si>
    <t>Tel.: 37 76 31</t>
  </si>
  <si>
    <t>Mob.: 86 7239 285</t>
  </si>
  <si>
    <t>Mob.: 86 082 7774</t>
  </si>
  <si>
    <t>Įstaigos kodas: 191636443</t>
  </si>
  <si>
    <t>Adresas: Amerikos lietuvių g. 9, Kaunas</t>
  </si>
  <si>
    <t>Tel.: 39 14  04</t>
  </si>
  <si>
    <t>Mob.: 86 865 2384</t>
  </si>
  <si>
    <t>El. paštas: vd.dvarelis@gmail.com</t>
  </si>
  <si>
    <t>Įstaigos kodas: 191643060</t>
  </si>
  <si>
    <t>Adresas:  V. Krėvės pr. 105a, Kaunas</t>
  </si>
  <si>
    <t>Tel.: 31 39 91</t>
  </si>
  <si>
    <t>Mob.: 86 850 5455</t>
  </si>
  <si>
    <t>El. paštas: etiudas@dr.com</t>
  </si>
  <si>
    <t>Įstaigos kodas: 191641814</t>
  </si>
  <si>
    <t>Adresas:    K. Baršausko g. 84, Kaunas</t>
  </si>
  <si>
    <t>Tel.: 45 14 26</t>
  </si>
  <si>
    <t>Mob.: 86 985 5290</t>
  </si>
  <si>
    <t>El. paštas: saltinelisvd@gmail.com</t>
  </si>
  <si>
    <t>Įstaigos kodas: 191641433</t>
  </si>
  <si>
    <t>Adresas:    Geležinio Vilko g. 9, Kaunas</t>
  </si>
  <si>
    <t>Tel.: 31 36 03</t>
  </si>
  <si>
    <t>Mob.: 86 822 5716</t>
  </si>
  <si>
    <t>Įstaigos kodas: 191634816</t>
  </si>
  <si>
    <t>Adresas: Rimvydo g. 20, Kaunas</t>
  </si>
  <si>
    <t>Tel.: 33 31 46</t>
  </si>
  <si>
    <t>Mob.: 86 202 5839</t>
  </si>
  <si>
    <t>El. paštas: katalikiska@sviesa.kaunas.lm.lt</t>
  </si>
  <si>
    <t>Įstaigos kodas:191846114</t>
  </si>
  <si>
    <t>Adresas: Verkių g. 36, Kaunas</t>
  </si>
  <si>
    <t>Tel.: 34 80 61</t>
  </si>
  <si>
    <t>Mob.: 86 856 0026</t>
  </si>
  <si>
    <t>El. paštas: zibureliodm@ziburelis.kaunas.lm.lt</t>
  </si>
  <si>
    <t xml:space="preserve">Eil. Nr. </t>
  </si>
  <si>
    <t>Adresas:    Griunvaldo g. 26, 26a, Kaunas</t>
  </si>
  <si>
    <t>El. paštas: darz.obelele@gmail.com</t>
  </si>
  <si>
    <t>El. paštas: kregzdute95@gmail.com</t>
  </si>
  <si>
    <t xml:space="preserve">Kaina </t>
  </si>
  <si>
    <t xml:space="preserve">Suma </t>
  </si>
  <si>
    <t>El. paštas: info@ld-boruzele.lt</t>
  </si>
  <si>
    <t xml:space="preserve"> SUMA DĖL GALIMYBĖS PIRKTI NENURODYTAS PREKES IKI 10%</t>
  </si>
  <si>
    <t xml:space="preserve">PRADINĖS ĮSTAIGŲ PAGRINDINIŲ SUTARČIŲ VERTĖS   </t>
  </si>
  <si>
    <t>IŠ VISO 1 DALIES SUMA:</t>
  </si>
  <si>
    <t>Adresas (pristatoma visias trimis adresais): Savanorių pr. 179c, Kaunas</t>
  </si>
  <si>
    <t>Padalinio adresas: S. Žukausko g. 31, Kaunas</t>
  </si>
  <si>
    <t>Padalinio adresas:  J. Kumpio g. 1, Kaunas</t>
  </si>
  <si>
    <t>Padalinių adresai: Seinų g. 7, Kaunas; Vaistinės skg. 8, Kaunas.</t>
  </si>
  <si>
    <t>Tel.: 33 40 05; 73 08 09; 42 38 36</t>
  </si>
  <si>
    <t>Mob.: 86 140 8788</t>
  </si>
  <si>
    <t>El. paštas: darzelis@aleksotas.kaunas.lm.lt; aleksotold@gmail.com</t>
  </si>
  <si>
    <t>El. paštas:  info@ausrine.lt</t>
  </si>
  <si>
    <t>El. paštas: dobilelisld@gmail.com</t>
  </si>
  <si>
    <t>El. paštas: info@kaunokulverstukas.lt</t>
  </si>
  <si>
    <t>El. paštas: darzelis@kaunopasaka.lt</t>
  </si>
  <si>
    <t>El. paštas: rastine@sarkele.lt; info@sarkele.lt</t>
  </si>
  <si>
    <t>El. paštas: rastine@darzelistukas.lt</t>
  </si>
  <si>
    <t>El. paštas: darzelis@vaivorykste.kaunas.lm.lt</t>
  </si>
  <si>
    <t>El. paštas: kaunovolungele@gmail.com</t>
  </si>
  <si>
    <t>Kauno lopšelis-darželis „Aviliukas“</t>
  </si>
  <si>
    <t>Kauno lopšelis-darželis „Dvarelis“</t>
  </si>
  <si>
    <t>Kauno lopšelis-darželis „Klevelis“</t>
  </si>
  <si>
    <t>Kauno Lopšelis-darželis „Vaivorykštė“</t>
  </si>
  <si>
    <t>Kauno Žaliakalnio lopšelis-darželis</t>
  </si>
  <si>
    <t>Įstaigos kodas: 300594100</t>
  </si>
  <si>
    <t>Įstaigos kodas: 190136168</t>
  </si>
  <si>
    <t>Adresas:  Vytauto pr. 50, Kaunas</t>
  </si>
  <si>
    <t>Adresas: A. ir J. Gravrogkų g. 9, Kaunas</t>
  </si>
  <si>
    <t>Padalinio adresas adresas:  A. Mickevičaus  g. 54, Kaunas (pristoma tik šiuo adresu)</t>
  </si>
  <si>
    <t>Padalinio adresas: A. ir J. Gravrogkų g. 11, Kaunas</t>
  </si>
  <si>
    <t>Tel.: 42 23 83; 22 65 77</t>
  </si>
  <si>
    <t>Tel.: 45 44 19</t>
  </si>
  <si>
    <t>Mob.: 86 788 1231</t>
  </si>
  <si>
    <t>El. paštas: info@zelmenelis.lt</t>
  </si>
  <si>
    <t>El. paštas: rastine@zvangutis.lt</t>
  </si>
  <si>
    <t>El. paštas: puskinovm@puskinas.kaunas.lm.lt; 6lopselis.darzelis@gmail.com</t>
  </si>
  <si>
    <t>El. paštas: nemunas.vesta@gmail.com</t>
  </si>
  <si>
    <t>Kauno „Nemuno“ mokykla</t>
  </si>
  <si>
    <t>Kauno mokykla-darželis „Šviesa“</t>
  </si>
  <si>
    <t>Kauno Montesori mokykla-darželis „Žiburėlis“</t>
  </si>
  <si>
    <t>rezervas</t>
  </si>
  <si>
    <t>2</t>
  </si>
  <si>
    <t>3</t>
  </si>
  <si>
    <t>4</t>
  </si>
  <si>
    <t>5</t>
  </si>
  <si>
    <t xml:space="preserve">I dalis </t>
  </si>
  <si>
    <t>Bulvės perkamos I metų ketvirtį (II kl)</t>
  </si>
  <si>
    <t>Bulvės perkamos II metų ketvirtį (II kl)</t>
  </si>
  <si>
    <t>Bulvės perkamos III metų ketvirtį (II kl)</t>
  </si>
  <si>
    <t>Bulvės perkamos IV metų ketvirtį (II kl)</t>
  </si>
  <si>
    <t>Kauno lopšelis-darželis „Pelėdžiukas“ (nuo 2022 09 01)</t>
  </si>
  <si>
    <t>Įstaigos kodas: 111106319</t>
  </si>
  <si>
    <t>Adresas: Jūratės g. 19, Kaunas</t>
  </si>
  <si>
    <t xml:space="preserve">Tel.: </t>
  </si>
  <si>
    <t xml:space="preserve">Mob.: </t>
  </si>
  <si>
    <t xml:space="preserve">El. paštas: </t>
  </si>
  <si>
    <t>Tel.: 37 75 86</t>
  </si>
  <si>
    <t>Vertė 12 mėn. (Be PVM)</t>
  </si>
  <si>
    <t>Vertė 36 mėn. (su PVM)</t>
  </si>
  <si>
    <t>Vertė 36 mėn. (Be PVM)</t>
  </si>
  <si>
    <t>Paraiškai</t>
  </si>
  <si>
    <t>Įstaigos kodas: 302557111</t>
  </si>
  <si>
    <t>Kauno lopšelis-darželis „Vaikystės takas“</t>
  </si>
  <si>
    <t>Adresas:  Sargėnų dvaro g. 3, Kaunas</t>
  </si>
  <si>
    <t>Mob.: 88 677 7305</t>
  </si>
  <si>
    <t>El. paštas: kaunas.vaikystestakas@gmail.com</t>
  </si>
  <si>
    <t xml:space="preserve"> Padalinio adr. S. Raštikio g. 21, Kaunas</t>
  </si>
  <si>
    <t>Padalinio adresas: Tvirtovės al. 86a, Kaunas</t>
  </si>
  <si>
    <t xml:space="preserve"> Kauno tarptautinė gimnazija</t>
  </si>
  <si>
    <t>Pdalinio adresas:Betonuotojų g. 3, Kaunas</t>
  </si>
  <si>
    <t>Padalinio adresas: Trakų g. 33, Kaunas</t>
  </si>
  <si>
    <t>ĮSTAIGŲ SĄRAŠAS SU PRELIMINARIU PREKIŲ POREIKIU, PREKĖMS, NENURODYTOMS PRELIMINARIOSIOS SUTARTIES 3 PRIEDE, PIRKTI SKIRTOS SUMOS PAGAL ĮSTAIGAS, ĮSTAIGŲ PRADINĖS PAGRINDINĖS SUTARTIES VERTĖS</t>
  </si>
  <si>
    <t>Ankstyvosios bulvės (Ankstyvųjų veislių bulvės perkamos / tiekiamos - tais metais, kuriais buvo nuimtas derlius - antrą / trečią metų ketvirtį.)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</si>
</sst>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[$-427]Genera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1"/>
      <color indexed="8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5" fontId="8" fillId="0" borderId="0"/>
    <xf numFmtId="164" fontId="9" fillId="0" borderId="0" applyFont="0" applyFill="0" applyBorder="0" applyAlignment="0" applyProtection="0"/>
    <xf numFmtId="0" fontId="9" fillId="0" borderId="0"/>
    <xf numFmtId="0" fontId="10" fillId="0" borderId="0"/>
    <xf numFmtId="165" fontId="11" fillId="0" borderId="0"/>
    <xf numFmtId="0" fontId="1" fillId="0" borderId="0"/>
    <xf numFmtId="165" fontId="8" fillId="0" borderId="0"/>
  </cellStyleXfs>
  <cellXfs count="62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5" fillId="2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2" xfId="0" applyFont="1" applyFill="1" applyBorder="1"/>
    <xf numFmtId="2" fontId="5" fillId="0" borderId="0" xfId="0" applyNumberFormat="1" applyFont="1" applyFill="1"/>
    <xf numFmtId="0" fontId="5" fillId="0" borderId="2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/>
    <xf numFmtId="0" fontId="3" fillId="0" borderId="0" xfId="0" applyFont="1" applyFill="1"/>
    <xf numFmtId="1" fontId="5" fillId="0" borderId="0" xfId="0" applyNumberFormat="1" applyFont="1" applyFill="1" applyBorder="1"/>
    <xf numFmtId="2" fontId="5" fillId="0" borderId="0" xfId="0" applyNumberFormat="1" applyFont="1" applyFill="1" applyBorder="1"/>
    <xf numFmtId="0" fontId="6" fillId="0" borderId="0" xfId="0" applyFont="1" applyFill="1" applyBorder="1"/>
    <xf numFmtId="2" fontId="6" fillId="0" borderId="0" xfId="0" applyNumberFormat="1" applyFont="1" applyFill="1" applyBorder="1"/>
    <xf numFmtId="0" fontId="6" fillId="0" borderId="0" xfId="0" applyFont="1" applyFill="1"/>
    <xf numFmtId="2" fontId="5" fillId="0" borderId="2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right"/>
    </xf>
    <xf numFmtId="2" fontId="5" fillId="0" borderId="2" xfId="0" applyNumberFormat="1" applyFont="1" applyFill="1" applyBorder="1" applyAlignment="1"/>
    <xf numFmtId="0" fontId="5" fillId="0" borderId="5" xfId="0" applyFont="1" applyBorder="1" applyAlignment="1">
      <alignment horizontal="right" wrapText="1"/>
    </xf>
    <xf numFmtId="2" fontId="3" fillId="0" borderId="2" xfId="0" applyNumberFormat="1" applyFont="1" applyFill="1" applyBorder="1"/>
    <xf numFmtId="0" fontId="3" fillId="0" borderId="0" xfId="0" applyFont="1" applyFill="1" applyAlignment="1">
      <alignment wrapText="1"/>
    </xf>
    <xf numFmtId="2" fontId="5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2" fontId="3" fillId="0" borderId="2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</cellXfs>
  <cellStyles count="8">
    <cellStyle name="Excel Built-in Normal" xfId="1"/>
    <cellStyle name="Excel Built-in Normal 2" xfId="5"/>
    <cellStyle name="Excel Built-in Normal 2 2" xfId="7"/>
    <cellStyle name="Įprastas" xfId="0" builtinId="0"/>
    <cellStyle name="Įprastas 2" xfId="3"/>
    <cellStyle name="Įprastas 3" xfId="4"/>
    <cellStyle name="Įprastas 3 2" xfId="6"/>
    <cellStyle name="Kablelis 2" xfId="2"/>
  </cellStyles>
  <dxfs count="0"/>
  <tableStyles count="0" defaultTableStyle="TableStyleMedium2" defaultPivotStyle="PivotStyleMedium9"/>
  <colors>
    <mruColors>
      <color rgb="FF7CB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M57"/>
  <sheetViews>
    <sheetView tabSelected="1" zoomScale="90" zoomScaleNormal="90" workbookViewId="0">
      <selection activeCell="D19" sqref="D19"/>
    </sheetView>
  </sheetViews>
  <sheetFormatPr defaultRowHeight="15" x14ac:dyDescent="0.25"/>
  <cols>
    <col min="1" max="1" width="6.28515625" style="5" customWidth="1"/>
    <col min="2" max="2" width="54.7109375" style="4" customWidth="1"/>
    <col min="3" max="3" width="9.140625" style="4"/>
    <col min="4" max="4" width="9.28515625" style="18" customWidth="1"/>
    <col min="5" max="11" width="24.7109375" style="4" customWidth="1"/>
    <col min="12" max="12" width="24.7109375" style="18" customWidth="1"/>
    <col min="13" max="50" width="24.7109375" style="4" customWidth="1"/>
    <col min="51" max="51" width="24.7109375" style="24" customWidth="1"/>
    <col min="52" max="58" width="24.7109375" style="4" customWidth="1"/>
    <col min="59" max="59" width="24.7109375" style="24" customWidth="1"/>
    <col min="60" max="76" width="24.7109375" style="4" customWidth="1"/>
    <col min="77" max="77" width="24.7109375" style="24" customWidth="1"/>
    <col min="78" max="85" width="24.7109375" style="4" customWidth="1"/>
    <col min="86" max="87" width="10.7109375" style="7" customWidth="1"/>
    <col min="88" max="88" width="18.85546875" style="4" customWidth="1"/>
    <col min="89" max="89" width="12.28515625" style="4" customWidth="1"/>
    <col min="90" max="90" width="11.85546875" style="4" bestFit="1" customWidth="1"/>
    <col min="91" max="91" width="12.140625" style="4" customWidth="1"/>
    <col min="92" max="92" width="9.42578125" style="3" bestFit="1" customWidth="1"/>
    <col min="93" max="16384" width="9.140625" style="3"/>
  </cols>
  <sheetData>
    <row r="2" spans="1:91" x14ac:dyDescent="0.25">
      <c r="A2" s="48" t="s">
        <v>514</v>
      </c>
      <c r="B2" s="48"/>
      <c r="C2" s="48"/>
      <c r="D2" s="48"/>
    </row>
    <row r="3" spans="1:91" x14ac:dyDescent="0.25">
      <c r="A3" s="48"/>
      <c r="B3" s="48"/>
      <c r="C3" s="48"/>
      <c r="D3" s="48"/>
    </row>
    <row r="4" spans="1:91" s="2" customFormat="1" x14ac:dyDescent="0.25">
      <c r="A4" s="48"/>
      <c r="B4" s="48"/>
      <c r="C4" s="48"/>
      <c r="D4" s="48"/>
      <c r="E4" s="5"/>
      <c r="F4" s="5"/>
      <c r="G4" s="5"/>
      <c r="H4" s="5"/>
      <c r="I4" s="5"/>
      <c r="J4" s="5"/>
      <c r="K4" s="5"/>
      <c r="L4" s="20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22"/>
      <c r="AZ4" s="5"/>
      <c r="BA4" s="5"/>
      <c r="BB4" s="5"/>
      <c r="BC4" s="5"/>
      <c r="BD4" s="5"/>
      <c r="BE4" s="5"/>
      <c r="BF4" s="5"/>
      <c r="BG4" s="22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22"/>
      <c r="BZ4" s="5"/>
      <c r="CA4" s="5"/>
      <c r="CB4" s="5"/>
      <c r="CC4" s="5"/>
      <c r="CD4" s="5"/>
      <c r="CE4" s="5"/>
      <c r="CF4" s="5"/>
      <c r="CG4" s="5"/>
      <c r="CH4" s="21"/>
      <c r="CI4" s="21"/>
      <c r="CJ4" s="5"/>
      <c r="CK4" s="5"/>
      <c r="CL4" s="5"/>
      <c r="CM4" s="5"/>
    </row>
    <row r="5" spans="1:91" s="2" customFormat="1" x14ac:dyDescent="0.25">
      <c r="A5" s="5"/>
      <c r="B5" s="5"/>
      <c r="C5" s="5"/>
      <c r="D5" s="20"/>
      <c r="E5" s="5"/>
      <c r="F5" s="5"/>
      <c r="G5" s="5"/>
      <c r="H5" s="5"/>
      <c r="I5" s="5"/>
      <c r="J5" s="5"/>
      <c r="K5" s="5"/>
      <c r="L5" s="20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22"/>
      <c r="AZ5" s="5"/>
      <c r="BA5" s="5"/>
      <c r="BB5" s="5"/>
      <c r="BC5" s="5"/>
      <c r="BD5" s="5"/>
      <c r="BE5" s="5"/>
      <c r="BF5" s="5"/>
      <c r="BG5" s="22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22"/>
      <c r="BZ5" s="5"/>
      <c r="CA5" s="5"/>
      <c r="CB5" s="5"/>
      <c r="CC5" s="5"/>
      <c r="CD5" s="5"/>
      <c r="CE5" s="5"/>
      <c r="CF5" s="5"/>
      <c r="CG5" s="5"/>
      <c r="CH5" s="21"/>
      <c r="CI5" s="21"/>
      <c r="CJ5" s="5"/>
      <c r="CK5" s="5"/>
      <c r="CL5" s="5"/>
      <c r="CM5" s="5"/>
    </row>
    <row r="6" spans="1:91" s="4" customFormat="1" ht="19.5" customHeight="1" x14ac:dyDescent="0.25">
      <c r="A6" s="6"/>
      <c r="B6" s="53" t="s">
        <v>0</v>
      </c>
      <c r="C6" s="53" t="s">
        <v>1</v>
      </c>
      <c r="D6" s="54" t="s">
        <v>2</v>
      </c>
      <c r="E6" s="46" t="s">
        <v>75</v>
      </c>
      <c r="F6" s="45" t="s">
        <v>80</v>
      </c>
      <c r="G6" s="45" t="s">
        <v>85</v>
      </c>
      <c r="H6" s="45" t="s">
        <v>89</v>
      </c>
      <c r="I6" s="42" t="s">
        <v>94</v>
      </c>
      <c r="J6" s="42" t="s">
        <v>99</v>
      </c>
      <c r="K6" s="42" t="s">
        <v>104</v>
      </c>
      <c r="L6" s="47" t="s">
        <v>108</v>
      </c>
      <c r="M6" s="42" t="s">
        <v>113</v>
      </c>
      <c r="N6" s="42" t="s">
        <v>117</v>
      </c>
      <c r="O6" s="42" t="s">
        <v>121</v>
      </c>
      <c r="P6" s="42" t="s">
        <v>408</v>
      </c>
      <c r="Q6" s="42" t="s">
        <v>126</v>
      </c>
      <c r="R6" s="42" t="s">
        <v>131</v>
      </c>
      <c r="S6" s="42" t="s">
        <v>135</v>
      </c>
      <c r="T6" s="42" t="s">
        <v>140</v>
      </c>
      <c r="U6" s="10" t="s">
        <v>145</v>
      </c>
      <c r="V6" s="42" t="s">
        <v>150</v>
      </c>
      <c r="W6" s="42" t="s">
        <v>155</v>
      </c>
      <c r="X6" s="42" t="s">
        <v>160</v>
      </c>
      <c r="Y6" s="42" t="s">
        <v>164</v>
      </c>
      <c r="Z6" s="42" t="s">
        <v>169</v>
      </c>
      <c r="AA6" s="42" t="s">
        <v>173</v>
      </c>
      <c r="AB6" s="42" t="s">
        <v>177</v>
      </c>
      <c r="AC6" s="42" t="s">
        <v>182</v>
      </c>
      <c r="AD6" s="42" t="s">
        <v>187</v>
      </c>
      <c r="AE6" s="42" t="s">
        <v>192</v>
      </c>
      <c r="AF6" s="42" t="s">
        <v>197</v>
      </c>
      <c r="AG6" s="42" t="s">
        <v>202</v>
      </c>
      <c r="AH6" s="42" t="s">
        <v>207</v>
      </c>
      <c r="AI6" s="42" t="s">
        <v>212</v>
      </c>
      <c r="AJ6" s="42" t="s">
        <v>216</v>
      </c>
      <c r="AK6" s="42" t="s">
        <v>221</v>
      </c>
      <c r="AL6" s="42" t="s">
        <v>226</v>
      </c>
      <c r="AM6" s="42" t="s">
        <v>494</v>
      </c>
      <c r="AN6" s="42" t="s">
        <v>230</v>
      </c>
      <c r="AO6" s="42" t="s">
        <v>235</v>
      </c>
      <c r="AP6" s="42" t="s">
        <v>240</v>
      </c>
      <c r="AQ6" s="42" t="s">
        <v>245</v>
      </c>
      <c r="AR6" s="42" t="s">
        <v>250</v>
      </c>
      <c r="AS6" s="42" t="s">
        <v>255</v>
      </c>
      <c r="AT6" s="42" t="s">
        <v>260</v>
      </c>
      <c r="AU6" s="42" t="s">
        <v>265</v>
      </c>
      <c r="AV6" s="42" t="s">
        <v>270</v>
      </c>
      <c r="AW6" s="42" t="s">
        <v>275</v>
      </c>
      <c r="AX6" s="42" t="s">
        <v>280</v>
      </c>
      <c r="AY6" s="42" t="s">
        <v>285</v>
      </c>
      <c r="AZ6" s="42" t="s">
        <v>290</v>
      </c>
      <c r="BA6" s="42" t="s">
        <v>295</v>
      </c>
      <c r="BB6" s="42" t="s">
        <v>299</v>
      </c>
      <c r="BC6" s="42" t="s">
        <v>304</v>
      </c>
      <c r="BD6" s="42" t="s">
        <v>309</v>
      </c>
      <c r="BE6" s="42" t="s">
        <v>314</v>
      </c>
      <c r="BF6" s="42" t="s">
        <v>319</v>
      </c>
      <c r="BG6" s="42" t="s">
        <v>324</v>
      </c>
      <c r="BH6" s="42" t="s">
        <v>328</v>
      </c>
      <c r="BI6" s="42" t="s">
        <v>333</v>
      </c>
      <c r="BJ6" s="42" t="s">
        <v>504</v>
      </c>
      <c r="BK6" s="42" t="s">
        <v>423</v>
      </c>
      <c r="BL6" s="42" t="s">
        <v>338</v>
      </c>
      <c r="BM6" s="42" t="s">
        <v>343</v>
      </c>
      <c r="BN6" s="42" t="s">
        <v>347</v>
      </c>
      <c r="BO6" s="42" t="s">
        <v>352</v>
      </c>
      <c r="BP6" s="42" t="s">
        <v>357</v>
      </c>
      <c r="BQ6" s="42" t="s">
        <v>361</v>
      </c>
      <c r="BR6" s="42" t="s">
        <v>364</v>
      </c>
      <c r="BS6" s="42" t="s">
        <v>369</v>
      </c>
      <c r="BT6" s="42" t="s">
        <v>373</v>
      </c>
      <c r="BU6" s="42" t="s">
        <v>378</v>
      </c>
      <c r="BV6" s="42" t="s">
        <v>383</v>
      </c>
      <c r="BW6" s="42" t="s">
        <v>388</v>
      </c>
      <c r="BX6" s="42" t="s">
        <v>393</v>
      </c>
      <c r="BY6" s="42" t="s">
        <v>398</v>
      </c>
      <c r="BZ6" s="42" t="s">
        <v>403</v>
      </c>
      <c r="CA6" s="10" t="s">
        <v>467</v>
      </c>
      <c r="CB6" s="42" t="s">
        <v>413</v>
      </c>
      <c r="CC6" s="42" t="s">
        <v>418</v>
      </c>
      <c r="CD6" s="42" t="s">
        <v>468</v>
      </c>
      <c r="CE6" s="42" t="s">
        <v>427</v>
      </c>
      <c r="CF6" s="42" t="s">
        <v>432</v>
      </c>
      <c r="CG6" s="52" t="s">
        <v>483</v>
      </c>
      <c r="CH6" s="7"/>
      <c r="CI6" s="7"/>
    </row>
    <row r="7" spans="1:91" s="4" customFormat="1" ht="30" customHeight="1" x14ac:dyDescent="0.25">
      <c r="A7" s="6"/>
      <c r="B7" s="53"/>
      <c r="C7" s="53"/>
      <c r="D7" s="54"/>
      <c r="E7" s="42" t="s">
        <v>76</v>
      </c>
      <c r="F7" s="42" t="s">
        <v>81</v>
      </c>
      <c r="G7" s="42" t="s">
        <v>86</v>
      </c>
      <c r="H7" s="42" t="s">
        <v>90</v>
      </c>
      <c r="I7" s="42" t="s">
        <v>95</v>
      </c>
      <c r="J7" s="42" t="s">
        <v>100</v>
      </c>
      <c r="K7" s="42" t="s">
        <v>105</v>
      </c>
      <c r="L7" s="47" t="s">
        <v>109</v>
      </c>
      <c r="M7" s="42" t="s">
        <v>114</v>
      </c>
      <c r="N7" s="42" t="s">
        <v>118</v>
      </c>
      <c r="O7" s="42" t="s">
        <v>122</v>
      </c>
      <c r="P7" s="42" t="s">
        <v>409</v>
      </c>
      <c r="Q7" s="42" t="s">
        <v>127</v>
      </c>
      <c r="R7" s="42" t="s">
        <v>132</v>
      </c>
      <c r="S7" s="42" t="s">
        <v>136</v>
      </c>
      <c r="T7" s="42" t="s">
        <v>141</v>
      </c>
      <c r="U7" s="10" t="s">
        <v>146</v>
      </c>
      <c r="V7" s="42" t="s">
        <v>151</v>
      </c>
      <c r="W7" s="42" t="s">
        <v>156</v>
      </c>
      <c r="X7" s="42" t="s">
        <v>438</v>
      </c>
      <c r="Y7" s="42" t="s">
        <v>165</v>
      </c>
      <c r="Z7" s="42" t="s">
        <v>170</v>
      </c>
      <c r="AA7" s="42" t="s">
        <v>174</v>
      </c>
      <c r="AB7" s="42" t="s">
        <v>178</v>
      </c>
      <c r="AC7" s="42" t="s">
        <v>183</v>
      </c>
      <c r="AD7" s="42" t="s">
        <v>188</v>
      </c>
      <c r="AE7" s="42" t="s">
        <v>193</v>
      </c>
      <c r="AF7" s="42" t="s">
        <v>198</v>
      </c>
      <c r="AG7" s="42" t="s">
        <v>203</v>
      </c>
      <c r="AH7" s="42" t="s">
        <v>208</v>
      </c>
      <c r="AI7" s="42" t="s">
        <v>213</v>
      </c>
      <c r="AJ7" s="42" t="s">
        <v>217</v>
      </c>
      <c r="AK7" s="42" t="s">
        <v>222</v>
      </c>
      <c r="AL7" s="42" t="s">
        <v>227</v>
      </c>
      <c r="AM7" s="42" t="s">
        <v>495</v>
      </c>
      <c r="AN7" s="42" t="s">
        <v>231</v>
      </c>
      <c r="AO7" s="42" t="s">
        <v>236</v>
      </c>
      <c r="AP7" s="42" t="s">
        <v>241</v>
      </c>
      <c r="AQ7" s="42" t="s">
        <v>246</v>
      </c>
      <c r="AR7" s="42" t="s">
        <v>251</v>
      </c>
      <c r="AS7" s="42" t="s">
        <v>256</v>
      </c>
      <c r="AT7" s="42" t="s">
        <v>261</v>
      </c>
      <c r="AU7" s="42" t="s">
        <v>266</v>
      </c>
      <c r="AV7" s="42" t="s">
        <v>271</v>
      </c>
      <c r="AW7" s="42" t="s">
        <v>276</v>
      </c>
      <c r="AX7" s="42" t="s">
        <v>281</v>
      </c>
      <c r="AY7" s="42" t="s">
        <v>286</v>
      </c>
      <c r="AZ7" s="42" t="s">
        <v>291</v>
      </c>
      <c r="BA7" s="42" t="s">
        <v>296</v>
      </c>
      <c r="BB7" s="42" t="s">
        <v>300</v>
      </c>
      <c r="BC7" s="42" t="s">
        <v>305</v>
      </c>
      <c r="BD7" s="42" t="s">
        <v>310</v>
      </c>
      <c r="BE7" s="42" t="s">
        <v>315</v>
      </c>
      <c r="BF7" s="42" t="s">
        <v>320</v>
      </c>
      <c r="BG7" s="42" t="s">
        <v>325</v>
      </c>
      <c r="BH7" s="42" t="s">
        <v>329</v>
      </c>
      <c r="BI7" s="42" t="s">
        <v>334</v>
      </c>
      <c r="BJ7" s="42" t="s">
        <v>506</v>
      </c>
      <c r="BK7" s="42" t="s">
        <v>424</v>
      </c>
      <c r="BL7" s="42" t="s">
        <v>339</v>
      </c>
      <c r="BM7" s="42" t="s">
        <v>344</v>
      </c>
      <c r="BN7" s="42" t="s">
        <v>348</v>
      </c>
      <c r="BO7" s="42" t="s">
        <v>353</v>
      </c>
      <c r="BP7" s="42" t="s">
        <v>358</v>
      </c>
      <c r="BQ7" s="42" t="s">
        <v>447</v>
      </c>
      <c r="BR7" s="42" t="s">
        <v>365</v>
      </c>
      <c r="BS7" s="42" t="s">
        <v>370</v>
      </c>
      <c r="BT7" s="42" t="s">
        <v>374</v>
      </c>
      <c r="BU7" s="42" t="s">
        <v>379</v>
      </c>
      <c r="BV7" s="42" t="s">
        <v>384</v>
      </c>
      <c r="BW7" s="42" t="s">
        <v>389</v>
      </c>
      <c r="BX7" s="42" t="s">
        <v>394</v>
      </c>
      <c r="BY7" s="42" t="s">
        <v>399</v>
      </c>
      <c r="BZ7" s="42" t="s">
        <v>404</v>
      </c>
      <c r="CA7" s="10" t="s">
        <v>469</v>
      </c>
      <c r="CB7" s="42" t="s">
        <v>414</v>
      </c>
      <c r="CC7" s="42" t="s">
        <v>419</v>
      </c>
      <c r="CD7" s="42" t="s">
        <v>470</v>
      </c>
      <c r="CE7" s="42" t="s">
        <v>428</v>
      </c>
      <c r="CF7" s="42" t="s">
        <v>433</v>
      </c>
      <c r="CG7" s="52"/>
      <c r="CH7" s="7"/>
      <c r="CI7" s="7"/>
    </row>
    <row r="8" spans="1:91" s="4" customFormat="1" ht="30" customHeight="1" x14ac:dyDescent="0.25">
      <c r="A8" s="6"/>
      <c r="B8" s="53"/>
      <c r="C8" s="53"/>
      <c r="D8" s="54"/>
      <c r="E8" s="42"/>
      <c r="F8" s="42"/>
      <c r="G8" s="42"/>
      <c r="H8" s="42" t="s">
        <v>448</v>
      </c>
      <c r="I8" s="42"/>
      <c r="J8" s="42" t="s">
        <v>510</v>
      </c>
      <c r="K8" s="42"/>
      <c r="L8" s="42"/>
      <c r="M8" s="42"/>
      <c r="N8" s="42"/>
      <c r="O8" s="42"/>
      <c r="P8" s="42" t="s">
        <v>449</v>
      </c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 t="s">
        <v>513</v>
      </c>
      <c r="AY8" s="42" t="s">
        <v>509</v>
      </c>
      <c r="AZ8" s="42"/>
      <c r="BA8" s="42"/>
      <c r="BB8" s="42"/>
      <c r="BC8" s="42" t="s">
        <v>512</v>
      </c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 t="s">
        <v>450</v>
      </c>
      <c r="BR8" s="42"/>
      <c r="BS8" s="42"/>
      <c r="BT8" s="42"/>
      <c r="BU8" s="42"/>
      <c r="BV8" s="42"/>
      <c r="BW8" s="42"/>
      <c r="BX8" s="42"/>
      <c r="BY8" s="42"/>
      <c r="BZ8" s="42"/>
      <c r="CA8" s="42" t="s">
        <v>471</v>
      </c>
      <c r="CB8" s="42"/>
      <c r="CC8" s="42"/>
      <c r="CD8" s="42" t="s">
        <v>472</v>
      </c>
      <c r="CE8" s="42"/>
      <c r="CF8" s="42"/>
      <c r="CG8" s="52"/>
      <c r="CH8" s="7"/>
      <c r="CI8" s="7"/>
    </row>
    <row r="9" spans="1:91" s="4" customFormat="1" ht="15" customHeight="1" x14ac:dyDescent="0.25">
      <c r="A9" s="6"/>
      <c r="B9" s="53"/>
      <c r="C9" s="53"/>
      <c r="D9" s="54"/>
      <c r="E9" s="45" t="s">
        <v>77</v>
      </c>
      <c r="F9" s="45" t="s">
        <v>82</v>
      </c>
      <c r="G9" s="45" t="s">
        <v>87</v>
      </c>
      <c r="H9" s="45" t="s">
        <v>91</v>
      </c>
      <c r="I9" s="42" t="s">
        <v>96</v>
      </c>
      <c r="J9" s="42" t="s">
        <v>101</v>
      </c>
      <c r="K9" s="42" t="s">
        <v>106</v>
      </c>
      <c r="L9" s="47" t="s">
        <v>110</v>
      </c>
      <c r="M9" s="42" t="s">
        <v>115</v>
      </c>
      <c r="N9" s="42" t="s">
        <v>119</v>
      </c>
      <c r="O9" s="42" t="s">
        <v>123</v>
      </c>
      <c r="P9" s="42" t="s">
        <v>410</v>
      </c>
      <c r="Q9" s="42" t="s">
        <v>128</v>
      </c>
      <c r="R9" s="42" t="s">
        <v>133</v>
      </c>
      <c r="S9" s="42" t="s">
        <v>137</v>
      </c>
      <c r="T9" s="42" t="s">
        <v>142</v>
      </c>
      <c r="U9" s="10" t="s">
        <v>147</v>
      </c>
      <c r="V9" s="42" t="s">
        <v>152</v>
      </c>
      <c r="W9" s="42" t="s">
        <v>157</v>
      </c>
      <c r="X9" s="42" t="s">
        <v>161</v>
      </c>
      <c r="Y9" s="42" t="s">
        <v>166</v>
      </c>
      <c r="Z9" s="42" t="s">
        <v>171</v>
      </c>
      <c r="AA9" s="42" t="s">
        <v>175</v>
      </c>
      <c r="AB9" s="42" t="s">
        <v>179</v>
      </c>
      <c r="AC9" s="42" t="s">
        <v>184</v>
      </c>
      <c r="AD9" s="42" t="s">
        <v>189</v>
      </c>
      <c r="AE9" s="42" t="s">
        <v>194</v>
      </c>
      <c r="AF9" s="42" t="s">
        <v>199</v>
      </c>
      <c r="AG9" s="42" t="s">
        <v>204</v>
      </c>
      <c r="AH9" s="42" t="s">
        <v>209</v>
      </c>
      <c r="AI9" s="42" t="s">
        <v>214</v>
      </c>
      <c r="AJ9" s="42" t="s">
        <v>218</v>
      </c>
      <c r="AK9" s="42" t="s">
        <v>223</v>
      </c>
      <c r="AL9" s="42" t="s">
        <v>228</v>
      </c>
      <c r="AM9" s="42" t="s">
        <v>496</v>
      </c>
      <c r="AN9" s="42" t="s">
        <v>232</v>
      </c>
      <c r="AO9" s="42" t="s">
        <v>237</v>
      </c>
      <c r="AP9" s="42" t="s">
        <v>242</v>
      </c>
      <c r="AQ9" s="42" t="s">
        <v>247</v>
      </c>
      <c r="AR9" s="42" t="s">
        <v>252</v>
      </c>
      <c r="AS9" s="42" t="s">
        <v>257</v>
      </c>
      <c r="AT9" s="42" t="s">
        <v>262</v>
      </c>
      <c r="AU9" s="42" t="s">
        <v>267</v>
      </c>
      <c r="AV9" s="42" t="s">
        <v>272</v>
      </c>
      <c r="AW9" s="42" t="s">
        <v>277</v>
      </c>
      <c r="AX9" s="42" t="s">
        <v>282</v>
      </c>
      <c r="AY9" s="42" t="s">
        <v>287</v>
      </c>
      <c r="AZ9" s="42" t="s">
        <v>292</v>
      </c>
      <c r="BA9" s="42" t="s">
        <v>297</v>
      </c>
      <c r="BB9" s="42" t="s">
        <v>301</v>
      </c>
      <c r="BC9" s="42" t="s">
        <v>306</v>
      </c>
      <c r="BD9" s="42" t="s">
        <v>311</v>
      </c>
      <c r="BE9" s="42" t="s">
        <v>316</v>
      </c>
      <c r="BF9" s="42" t="s">
        <v>321</v>
      </c>
      <c r="BG9" s="42" t="s">
        <v>326</v>
      </c>
      <c r="BH9" s="42" t="s">
        <v>330</v>
      </c>
      <c r="BI9" s="42" t="s">
        <v>335</v>
      </c>
      <c r="BJ9" s="42" t="s">
        <v>496</v>
      </c>
      <c r="BK9" s="42" t="s">
        <v>425</v>
      </c>
      <c r="BL9" s="42" t="s">
        <v>340</v>
      </c>
      <c r="BM9" s="42" t="s">
        <v>499</v>
      </c>
      <c r="BN9" s="42" t="s">
        <v>349</v>
      </c>
      <c r="BO9" s="42" t="s">
        <v>354</v>
      </c>
      <c r="BP9" s="42" t="s">
        <v>359</v>
      </c>
      <c r="BQ9" s="42" t="s">
        <v>451</v>
      </c>
      <c r="BR9" s="42" t="s">
        <v>366</v>
      </c>
      <c r="BS9" s="42" t="s">
        <v>371</v>
      </c>
      <c r="BT9" s="42" t="s">
        <v>375</v>
      </c>
      <c r="BU9" s="42" t="s">
        <v>380</v>
      </c>
      <c r="BV9" s="42" t="s">
        <v>385</v>
      </c>
      <c r="BW9" s="42" t="s">
        <v>390</v>
      </c>
      <c r="BX9" s="42" t="s">
        <v>395</v>
      </c>
      <c r="BY9" s="42" t="s">
        <v>400</v>
      </c>
      <c r="BZ9" s="42" t="s">
        <v>405</v>
      </c>
      <c r="CA9" s="10" t="s">
        <v>473</v>
      </c>
      <c r="CB9" s="42" t="s">
        <v>415</v>
      </c>
      <c r="CC9" s="42" t="s">
        <v>420</v>
      </c>
      <c r="CD9" s="42" t="s">
        <v>474</v>
      </c>
      <c r="CE9" s="42" t="s">
        <v>429</v>
      </c>
      <c r="CF9" s="42" t="s">
        <v>434</v>
      </c>
      <c r="CG9" s="52"/>
      <c r="CH9" s="7"/>
      <c r="CI9" s="7"/>
    </row>
    <row r="10" spans="1:91" s="4" customFormat="1" ht="15" customHeight="1" x14ac:dyDescent="0.25">
      <c r="A10" s="6"/>
      <c r="B10" s="53"/>
      <c r="C10" s="53"/>
      <c r="D10" s="54"/>
      <c r="E10" s="45" t="s">
        <v>78</v>
      </c>
      <c r="F10" s="45" t="s">
        <v>452</v>
      </c>
      <c r="G10" s="45" t="s">
        <v>88</v>
      </c>
      <c r="H10" s="45" t="s">
        <v>92</v>
      </c>
      <c r="I10" s="42" t="s">
        <v>97</v>
      </c>
      <c r="J10" s="42" t="s">
        <v>102</v>
      </c>
      <c r="K10" s="42" t="s">
        <v>107</v>
      </c>
      <c r="L10" s="47" t="s">
        <v>111</v>
      </c>
      <c r="M10" s="42" t="s">
        <v>74</v>
      </c>
      <c r="N10" s="42" t="s">
        <v>120</v>
      </c>
      <c r="O10" s="42" t="s">
        <v>124</v>
      </c>
      <c r="P10" s="42" t="s">
        <v>411</v>
      </c>
      <c r="Q10" s="42" t="s">
        <v>129</v>
      </c>
      <c r="R10" s="42" t="s">
        <v>74</v>
      </c>
      <c r="S10" s="42" t="s">
        <v>138</v>
      </c>
      <c r="T10" s="42" t="s">
        <v>143</v>
      </c>
      <c r="U10" s="10" t="s">
        <v>148</v>
      </c>
      <c r="V10" s="42" t="s">
        <v>153</v>
      </c>
      <c r="W10" s="42" t="s">
        <v>158</v>
      </c>
      <c r="X10" s="42" t="s">
        <v>162</v>
      </c>
      <c r="Y10" s="42" t="s">
        <v>167</v>
      </c>
      <c r="Z10" s="42" t="s">
        <v>172</v>
      </c>
      <c r="AA10" s="42" t="s">
        <v>176</v>
      </c>
      <c r="AB10" s="42" t="s">
        <v>180</v>
      </c>
      <c r="AC10" s="42" t="s">
        <v>185</v>
      </c>
      <c r="AD10" s="42" t="s">
        <v>190</v>
      </c>
      <c r="AE10" s="42" t="s">
        <v>195</v>
      </c>
      <c r="AF10" s="42" t="s">
        <v>200</v>
      </c>
      <c r="AG10" s="42" t="s">
        <v>205</v>
      </c>
      <c r="AH10" s="42" t="s">
        <v>210</v>
      </c>
      <c r="AI10" s="42" t="s">
        <v>215</v>
      </c>
      <c r="AJ10" s="42" t="s">
        <v>219</v>
      </c>
      <c r="AK10" s="42" t="s">
        <v>224</v>
      </c>
      <c r="AL10" s="42" t="s">
        <v>229</v>
      </c>
      <c r="AM10" s="42" t="s">
        <v>497</v>
      </c>
      <c r="AN10" s="42" t="s">
        <v>233</v>
      </c>
      <c r="AO10" s="42" t="s">
        <v>238</v>
      </c>
      <c r="AP10" s="42" t="s">
        <v>243</v>
      </c>
      <c r="AQ10" s="42" t="s">
        <v>248</v>
      </c>
      <c r="AR10" s="42" t="s">
        <v>253</v>
      </c>
      <c r="AS10" s="42" t="s">
        <v>258</v>
      </c>
      <c r="AT10" s="42" t="s">
        <v>263</v>
      </c>
      <c r="AU10" s="42" t="s">
        <v>268</v>
      </c>
      <c r="AV10" s="42" t="s">
        <v>273</v>
      </c>
      <c r="AW10" s="42" t="s">
        <v>278</v>
      </c>
      <c r="AX10" s="42" t="s">
        <v>283</v>
      </c>
      <c r="AY10" s="42" t="s">
        <v>288</v>
      </c>
      <c r="AZ10" s="42" t="s">
        <v>293</v>
      </c>
      <c r="BA10" s="42" t="s">
        <v>298</v>
      </c>
      <c r="BB10" s="42" t="s">
        <v>302</v>
      </c>
      <c r="BC10" s="42" t="s">
        <v>307</v>
      </c>
      <c r="BD10" s="42" t="s">
        <v>312</v>
      </c>
      <c r="BE10" s="42" t="s">
        <v>317</v>
      </c>
      <c r="BF10" s="42" t="s">
        <v>322</v>
      </c>
      <c r="BG10" s="42" t="s">
        <v>327</v>
      </c>
      <c r="BH10" s="42" t="s">
        <v>331</v>
      </c>
      <c r="BI10" s="42" t="s">
        <v>336</v>
      </c>
      <c r="BJ10" s="42" t="s">
        <v>507</v>
      </c>
      <c r="BK10" s="42" t="s">
        <v>426</v>
      </c>
      <c r="BL10" s="42" t="s">
        <v>341</v>
      </c>
      <c r="BM10" s="42" t="s">
        <v>345</v>
      </c>
      <c r="BN10" s="42" t="s">
        <v>350</v>
      </c>
      <c r="BO10" s="42" t="s">
        <v>355</v>
      </c>
      <c r="BP10" s="42" t="s">
        <v>360</v>
      </c>
      <c r="BQ10" s="42" t="s">
        <v>362</v>
      </c>
      <c r="BR10" s="42" t="s">
        <v>367</v>
      </c>
      <c r="BS10" s="42" t="s">
        <v>372</v>
      </c>
      <c r="BT10" s="42" t="s">
        <v>376</v>
      </c>
      <c r="BU10" s="42" t="s">
        <v>381</v>
      </c>
      <c r="BV10" s="42" t="s">
        <v>386</v>
      </c>
      <c r="BW10" s="42" t="s">
        <v>391</v>
      </c>
      <c r="BX10" s="42" t="s">
        <v>396</v>
      </c>
      <c r="BY10" s="42" t="s">
        <v>401</v>
      </c>
      <c r="BZ10" s="42" t="s">
        <v>406</v>
      </c>
      <c r="CA10" s="10" t="s">
        <v>407</v>
      </c>
      <c r="CB10" s="42" t="s">
        <v>416</v>
      </c>
      <c r="CC10" s="42" t="s">
        <v>421</v>
      </c>
      <c r="CD10" s="42" t="s">
        <v>475</v>
      </c>
      <c r="CE10" s="42" t="s">
        <v>430</v>
      </c>
      <c r="CF10" s="42" t="s">
        <v>435</v>
      </c>
      <c r="CG10" s="52"/>
      <c r="CH10" s="7"/>
      <c r="CI10" s="7"/>
    </row>
    <row r="11" spans="1:91" s="4" customFormat="1" ht="48.75" customHeight="1" x14ac:dyDescent="0.25">
      <c r="A11" s="8" t="s">
        <v>437</v>
      </c>
      <c r="B11" s="53"/>
      <c r="C11" s="53"/>
      <c r="D11" s="54"/>
      <c r="E11" s="42" t="s">
        <v>453</v>
      </c>
      <c r="F11" s="42" t="s">
        <v>83</v>
      </c>
      <c r="G11" s="42" t="s">
        <v>454</v>
      </c>
      <c r="H11" s="42" t="s">
        <v>93</v>
      </c>
      <c r="I11" s="42" t="s">
        <v>98</v>
      </c>
      <c r="J11" s="42" t="s">
        <v>103</v>
      </c>
      <c r="K11" s="42" t="s">
        <v>443</v>
      </c>
      <c r="L11" s="47" t="s">
        <v>112</v>
      </c>
      <c r="M11" s="42" t="s">
        <v>116</v>
      </c>
      <c r="N11" s="42" t="s">
        <v>455</v>
      </c>
      <c r="O11" s="42" t="s">
        <v>125</v>
      </c>
      <c r="P11" s="42" t="s">
        <v>412</v>
      </c>
      <c r="Q11" s="42" t="s">
        <v>130</v>
      </c>
      <c r="R11" s="42" t="s">
        <v>134</v>
      </c>
      <c r="S11" s="42" t="s">
        <v>139</v>
      </c>
      <c r="T11" s="42" t="s">
        <v>144</v>
      </c>
      <c r="U11" s="10" t="s">
        <v>149</v>
      </c>
      <c r="V11" s="42" t="s">
        <v>154</v>
      </c>
      <c r="W11" s="42" t="s">
        <v>159</v>
      </c>
      <c r="X11" s="42" t="s">
        <v>163</v>
      </c>
      <c r="Y11" s="42" t="s">
        <v>168</v>
      </c>
      <c r="Z11" s="42" t="s">
        <v>440</v>
      </c>
      <c r="AA11" s="42" t="s">
        <v>456</v>
      </c>
      <c r="AB11" s="42" t="s">
        <v>181</v>
      </c>
      <c r="AC11" s="42" t="s">
        <v>186</v>
      </c>
      <c r="AD11" s="42" t="s">
        <v>191</v>
      </c>
      <c r="AE11" s="42" t="s">
        <v>196</v>
      </c>
      <c r="AF11" s="42" t="s">
        <v>201</v>
      </c>
      <c r="AG11" s="42" t="s">
        <v>206</v>
      </c>
      <c r="AH11" s="42" t="s">
        <v>211</v>
      </c>
      <c r="AI11" s="42" t="s">
        <v>439</v>
      </c>
      <c r="AJ11" s="42" t="s">
        <v>220</v>
      </c>
      <c r="AK11" s="42" t="s">
        <v>225</v>
      </c>
      <c r="AL11" s="42" t="s">
        <v>457</v>
      </c>
      <c r="AM11" s="42" t="s">
        <v>498</v>
      </c>
      <c r="AN11" s="42" t="s">
        <v>234</v>
      </c>
      <c r="AO11" s="42" t="s">
        <v>239</v>
      </c>
      <c r="AP11" s="42" t="s">
        <v>244</v>
      </c>
      <c r="AQ11" s="42" t="s">
        <v>249</v>
      </c>
      <c r="AR11" s="42" t="s">
        <v>254</v>
      </c>
      <c r="AS11" s="42" t="s">
        <v>259</v>
      </c>
      <c r="AT11" s="42" t="s">
        <v>264</v>
      </c>
      <c r="AU11" s="42" t="s">
        <v>269</v>
      </c>
      <c r="AV11" s="42" t="s">
        <v>274</v>
      </c>
      <c r="AW11" s="42" t="s">
        <v>279</v>
      </c>
      <c r="AX11" s="42" t="s">
        <v>284</v>
      </c>
      <c r="AY11" s="42" t="s">
        <v>289</v>
      </c>
      <c r="AZ11" s="42" t="s">
        <v>294</v>
      </c>
      <c r="BA11" s="42" t="s">
        <v>458</v>
      </c>
      <c r="BB11" s="42" t="s">
        <v>303</v>
      </c>
      <c r="BC11" s="42" t="s">
        <v>308</v>
      </c>
      <c r="BD11" s="42" t="s">
        <v>313</v>
      </c>
      <c r="BE11" s="42" t="s">
        <v>318</v>
      </c>
      <c r="BF11" s="42" t="s">
        <v>323</v>
      </c>
      <c r="BG11" s="42" t="s">
        <v>459</v>
      </c>
      <c r="BH11" s="42" t="s">
        <v>332</v>
      </c>
      <c r="BI11" s="42" t="s">
        <v>337</v>
      </c>
      <c r="BJ11" s="42" t="s">
        <v>508</v>
      </c>
      <c r="BK11" s="42" t="s">
        <v>460</v>
      </c>
      <c r="BL11" s="42" t="s">
        <v>342</v>
      </c>
      <c r="BM11" s="42" t="s">
        <v>346</v>
      </c>
      <c r="BN11" s="42" t="s">
        <v>351</v>
      </c>
      <c r="BO11" s="42" t="s">
        <v>356</v>
      </c>
      <c r="BP11" s="42" t="s">
        <v>461</v>
      </c>
      <c r="BQ11" s="42" t="s">
        <v>363</v>
      </c>
      <c r="BR11" s="42" t="s">
        <v>368</v>
      </c>
      <c r="BS11" s="42" t="s">
        <v>476</v>
      </c>
      <c r="BT11" s="42" t="s">
        <v>377</v>
      </c>
      <c r="BU11" s="42" t="s">
        <v>382</v>
      </c>
      <c r="BV11" s="42" t="s">
        <v>387</v>
      </c>
      <c r="BW11" s="42" t="s">
        <v>392</v>
      </c>
      <c r="BX11" s="42" t="s">
        <v>397</v>
      </c>
      <c r="BY11" s="42" t="s">
        <v>402</v>
      </c>
      <c r="BZ11" s="42" t="s">
        <v>477</v>
      </c>
      <c r="CA11" s="10" t="s">
        <v>478</v>
      </c>
      <c r="CB11" s="42" t="s">
        <v>417</v>
      </c>
      <c r="CC11" s="42" t="s">
        <v>422</v>
      </c>
      <c r="CD11" s="42" t="s">
        <v>479</v>
      </c>
      <c r="CE11" s="42" t="s">
        <v>431</v>
      </c>
      <c r="CF11" s="42" t="s">
        <v>436</v>
      </c>
      <c r="CG11" s="52"/>
      <c r="CH11" s="7"/>
      <c r="CI11" s="7"/>
    </row>
    <row r="12" spans="1:91" s="4" customFormat="1" ht="92.25" customHeight="1" x14ac:dyDescent="0.25">
      <c r="A12" s="32"/>
      <c r="B12" s="53"/>
      <c r="C12" s="53"/>
      <c r="D12" s="54"/>
      <c r="E12" s="10" t="s">
        <v>79</v>
      </c>
      <c r="F12" s="10" t="s">
        <v>84</v>
      </c>
      <c r="G12" s="10" t="s">
        <v>73</v>
      </c>
      <c r="H12" s="10" t="s">
        <v>462</v>
      </c>
      <c r="I12" s="10" t="s">
        <v>71</v>
      </c>
      <c r="J12" s="10" t="s">
        <v>72</v>
      </c>
      <c r="K12" s="10" t="s">
        <v>5</v>
      </c>
      <c r="L12" s="12" t="s">
        <v>6</v>
      </c>
      <c r="M12" s="10" t="s">
        <v>7</v>
      </c>
      <c r="N12" s="10" t="s">
        <v>8</v>
      </c>
      <c r="O12" s="10" t="s">
        <v>9</v>
      </c>
      <c r="P12" s="10" t="s">
        <v>463</v>
      </c>
      <c r="Q12" s="10" t="s">
        <v>10</v>
      </c>
      <c r="R12" s="10" t="s">
        <v>11</v>
      </c>
      <c r="S12" s="10" t="s">
        <v>12</v>
      </c>
      <c r="T12" s="10" t="s">
        <v>13</v>
      </c>
      <c r="U12" s="10" t="s">
        <v>14</v>
      </c>
      <c r="V12" s="10" t="s">
        <v>15</v>
      </c>
      <c r="W12" s="10" t="s">
        <v>16</v>
      </c>
      <c r="X12" s="10" t="s">
        <v>464</v>
      </c>
      <c r="Y12" s="10" t="s">
        <v>17</v>
      </c>
      <c r="Z12" s="10" t="s">
        <v>18</v>
      </c>
      <c r="AA12" s="10" t="s">
        <v>19</v>
      </c>
      <c r="AB12" s="10" t="s">
        <v>20</v>
      </c>
      <c r="AC12" s="10" t="s">
        <v>21</v>
      </c>
      <c r="AD12" s="10" t="s">
        <v>22</v>
      </c>
      <c r="AE12" s="10" t="s">
        <v>23</v>
      </c>
      <c r="AF12" s="10" t="s">
        <v>24</v>
      </c>
      <c r="AG12" s="10" t="s">
        <v>25</v>
      </c>
      <c r="AH12" s="10" t="s">
        <v>26</v>
      </c>
      <c r="AI12" s="10" t="s">
        <v>27</v>
      </c>
      <c r="AJ12" s="10" t="s">
        <v>28</v>
      </c>
      <c r="AK12" s="10" t="s">
        <v>29</v>
      </c>
      <c r="AL12" s="10" t="s">
        <v>30</v>
      </c>
      <c r="AM12" s="10" t="s">
        <v>493</v>
      </c>
      <c r="AN12" s="10" t="s">
        <v>31</v>
      </c>
      <c r="AO12" s="10" t="s">
        <v>32</v>
      </c>
      <c r="AP12" s="10" t="s">
        <v>33</v>
      </c>
      <c r="AQ12" s="10" t="s">
        <v>34</v>
      </c>
      <c r="AR12" s="10" t="s">
        <v>35</v>
      </c>
      <c r="AS12" s="10" t="s">
        <v>36</v>
      </c>
      <c r="AT12" s="10" t="s">
        <v>37</v>
      </c>
      <c r="AU12" s="10" t="s">
        <v>38</v>
      </c>
      <c r="AV12" s="10" t="s">
        <v>39</v>
      </c>
      <c r="AW12" s="10" t="s">
        <v>40</v>
      </c>
      <c r="AX12" s="10" t="s">
        <v>41</v>
      </c>
      <c r="AY12" s="10" t="s">
        <v>42</v>
      </c>
      <c r="AZ12" s="10" t="s">
        <v>43</v>
      </c>
      <c r="BA12" s="10" t="s">
        <v>44</v>
      </c>
      <c r="BB12" s="10" t="s">
        <v>45</v>
      </c>
      <c r="BC12" s="10" t="s">
        <v>46</v>
      </c>
      <c r="BD12" s="10" t="s">
        <v>47</v>
      </c>
      <c r="BE12" s="10" t="s">
        <v>48</v>
      </c>
      <c r="BF12" s="10" t="s">
        <v>49</v>
      </c>
      <c r="BG12" s="10" t="s">
        <v>50</v>
      </c>
      <c r="BH12" s="10" t="s">
        <v>51</v>
      </c>
      <c r="BI12" s="10" t="s">
        <v>52</v>
      </c>
      <c r="BJ12" s="10" t="s">
        <v>505</v>
      </c>
      <c r="BK12" s="10" t="s">
        <v>465</v>
      </c>
      <c r="BL12" s="10" t="s">
        <v>53</v>
      </c>
      <c r="BM12" s="10" t="s">
        <v>54</v>
      </c>
      <c r="BN12" s="10" t="s">
        <v>55</v>
      </c>
      <c r="BO12" s="10" t="s">
        <v>56</v>
      </c>
      <c r="BP12" s="10" t="s">
        <v>57</v>
      </c>
      <c r="BQ12" s="10" t="s">
        <v>466</v>
      </c>
      <c r="BR12" s="10" t="s">
        <v>58</v>
      </c>
      <c r="BS12" s="10" t="s">
        <v>59</v>
      </c>
      <c r="BT12" s="10" t="s">
        <v>60</v>
      </c>
      <c r="BU12" s="10" t="s">
        <v>61</v>
      </c>
      <c r="BV12" s="10" t="s">
        <v>62</v>
      </c>
      <c r="BW12" s="10" t="s">
        <v>63</v>
      </c>
      <c r="BX12" s="10" t="s">
        <v>64</v>
      </c>
      <c r="BY12" s="10" t="s">
        <v>65</v>
      </c>
      <c r="BZ12" s="10" t="s">
        <v>66</v>
      </c>
      <c r="CA12" s="10" t="s">
        <v>511</v>
      </c>
      <c r="CB12" s="10" t="s">
        <v>67</v>
      </c>
      <c r="CC12" s="10" t="s">
        <v>68</v>
      </c>
      <c r="CD12" s="41" t="s">
        <v>480</v>
      </c>
      <c r="CE12" s="41" t="s">
        <v>481</v>
      </c>
      <c r="CF12" s="41" t="s">
        <v>482</v>
      </c>
      <c r="CG12" s="52"/>
      <c r="CH12" s="57" t="s">
        <v>69</v>
      </c>
      <c r="CI12" s="58"/>
      <c r="CJ12" s="58"/>
      <c r="CK12" s="38" t="s">
        <v>500</v>
      </c>
      <c r="CL12" s="38" t="s">
        <v>502</v>
      </c>
      <c r="CM12" s="38" t="s">
        <v>501</v>
      </c>
    </row>
    <row r="13" spans="1:91" s="4" customFormat="1" ht="14.1" customHeight="1" x14ac:dyDescent="0.25">
      <c r="A13" s="32"/>
      <c r="B13" s="43"/>
      <c r="C13" s="43"/>
      <c r="D13" s="44"/>
      <c r="E13" s="40">
        <v>1</v>
      </c>
      <c r="F13" s="40">
        <v>2</v>
      </c>
      <c r="G13" s="40">
        <v>3</v>
      </c>
      <c r="H13" s="40">
        <v>4</v>
      </c>
      <c r="I13" s="40">
        <v>5</v>
      </c>
      <c r="J13" s="40">
        <v>6</v>
      </c>
      <c r="K13" s="40">
        <v>7</v>
      </c>
      <c r="L13" s="40">
        <v>8</v>
      </c>
      <c r="M13" s="40">
        <v>9</v>
      </c>
      <c r="N13" s="40">
        <v>10</v>
      </c>
      <c r="O13" s="40">
        <v>11</v>
      </c>
      <c r="P13" s="40">
        <v>12</v>
      </c>
      <c r="Q13" s="40">
        <v>13</v>
      </c>
      <c r="R13" s="40">
        <v>14</v>
      </c>
      <c r="S13" s="40">
        <v>15</v>
      </c>
      <c r="T13" s="40">
        <v>16</v>
      </c>
      <c r="U13" s="40">
        <v>17</v>
      </c>
      <c r="V13" s="40">
        <v>18</v>
      </c>
      <c r="W13" s="40">
        <v>19</v>
      </c>
      <c r="X13" s="40">
        <v>20</v>
      </c>
      <c r="Y13" s="40">
        <v>21</v>
      </c>
      <c r="Z13" s="40">
        <v>22</v>
      </c>
      <c r="AA13" s="40">
        <v>23</v>
      </c>
      <c r="AB13" s="40">
        <v>24</v>
      </c>
      <c r="AC13" s="40">
        <v>25</v>
      </c>
      <c r="AD13" s="40">
        <v>26</v>
      </c>
      <c r="AE13" s="40">
        <v>27</v>
      </c>
      <c r="AF13" s="40">
        <v>28</v>
      </c>
      <c r="AG13" s="40">
        <v>29</v>
      </c>
      <c r="AH13" s="40">
        <v>30</v>
      </c>
      <c r="AI13" s="40">
        <v>31</v>
      </c>
      <c r="AJ13" s="40">
        <v>32</v>
      </c>
      <c r="AK13" s="40">
        <v>33</v>
      </c>
      <c r="AL13" s="40">
        <v>34</v>
      </c>
      <c r="AM13" s="40">
        <v>35</v>
      </c>
      <c r="AN13" s="40">
        <v>36</v>
      </c>
      <c r="AO13" s="40">
        <v>37</v>
      </c>
      <c r="AP13" s="40">
        <v>38</v>
      </c>
      <c r="AQ13" s="40">
        <v>39</v>
      </c>
      <c r="AR13" s="40">
        <v>40</v>
      </c>
      <c r="AS13" s="40">
        <v>41</v>
      </c>
      <c r="AT13" s="40">
        <v>42</v>
      </c>
      <c r="AU13" s="40">
        <v>43</v>
      </c>
      <c r="AV13" s="40">
        <v>44</v>
      </c>
      <c r="AW13" s="40">
        <v>45</v>
      </c>
      <c r="AX13" s="40">
        <v>46</v>
      </c>
      <c r="AY13" s="40">
        <v>47</v>
      </c>
      <c r="AZ13" s="40">
        <v>48</v>
      </c>
      <c r="BA13" s="40">
        <v>49</v>
      </c>
      <c r="BB13" s="40">
        <v>50</v>
      </c>
      <c r="BC13" s="40">
        <v>51</v>
      </c>
      <c r="BD13" s="40">
        <v>52</v>
      </c>
      <c r="BE13" s="40">
        <v>53</v>
      </c>
      <c r="BF13" s="40">
        <v>54</v>
      </c>
      <c r="BG13" s="40">
        <v>55</v>
      </c>
      <c r="BH13" s="40">
        <v>56</v>
      </c>
      <c r="BI13" s="40">
        <v>57</v>
      </c>
      <c r="BJ13" s="40">
        <v>58</v>
      </c>
      <c r="BK13" s="40">
        <v>59</v>
      </c>
      <c r="BL13" s="40">
        <v>60</v>
      </c>
      <c r="BM13" s="40">
        <v>61</v>
      </c>
      <c r="BN13" s="40">
        <v>62</v>
      </c>
      <c r="BO13" s="40">
        <v>63</v>
      </c>
      <c r="BP13" s="40">
        <v>64</v>
      </c>
      <c r="BQ13" s="40">
        <v>65</v>
      </c>
      <c r="BR13" s="40">
        <v>66</v>
      </c>
      <c r="BS13" s="40">
        <v>67</v>
      </c>
      <c r="BT13" s="40">
        <v>68</v>
      </c>
      <c r="BU13" s="40">
        <v>69</v>
      </c>
      <c r="BV13" s="40">
        <v>70</v>
      </c>
      <c r="BW13" s="40">
        <v>71</v>
      </c>
      <c r="BX13" s="40">
        <v>72</v>
      </c>
      <c r="BY13" s="40">
        <v>73</v>
      </c>
      <c r="BZ13" s="40">
        <v>74</v>
      </c>
      <c r="CA13" s="40">
        <v>75</v>
      </c>
      <c r="CB13" s="40">
        <v>76</v>
      </c>
      <c r="CC13" s="40">
        <v>77</v>
      </c>
      <c r="CD13" s="40">
        <v>78</v>
      </c>
      <c r="CE13" s="40">
        <v>79</v>
      </c>
      <c r="CF13" s="40">
        <v>80</v>
      </c>
      <c r="CG13" s="40">
        <v>81</v>
      </c>
      <c r="CH13" s="25"/>
      <c r="CI13" s="25"/>
      <c r="CJ13" s="28"/>
      <c r="CK13" s="49" t="s">
        <v>503</v>
      </c>
      <c r="CL13" s="50"/>
      <c r="CM13" s="50"/>
    </row>
    <row r="14" spans="1:91" s="4" customFormat="1" x14ac:dyDescent="0.25">
      <c r="A14" s="32"/>
      <c r="B14" s="43"/>
      <c r="C14" s="43"/>
      <c r="D14" s="44"/>
      <c r="E14" s="9"/>
      <c r="F14" s="1"/>
      <c r="G14" s="1"/>
      <c r="H14" s="1"/>
      <c r="I14" s="1"/>
      <c r="J14" s="1"/>
      <c r="K14" s="1"/>
      <c r="L14" s="1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0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0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3"/>
      <c r="CF14" s="13"/>
      <c r="CG14" s="30"/>
      <c r="CH14" s="33" t="s">
        <v>70</v>
      </c>
      <c r="CI14" s="33" t="s">
        <v>441</v>
      </c>
      <c r="CJ14" s="6" t="s">
        <v>442</v>
      </c>
      <c r="CL14" s="38"/>
      <c r="CM14" s="38"/>
    </row>
    <row r="15" spans="1:91" s="4" customFormat="1" ht="15" customHeight="1" x14ac:dyDescent="0.25">
      <c r="A15" s="51" t="s">
        <v>488</v>
      </c>
      <c r="B15" s="51"/>
      <c r="C15" s="51"/>
      <c r="D15" s="51"/>
      <c r="E15" s="29"/>
      <c r="F15" s="10"/>
      <c r="G15" s="10"/>
      <c r="H15" s="10"/>
      <c r="I15" s="10"/>
      <c r="J15" s="10"/>
      <c r="K15" s="10"/>
      <c r="L15" s="12"/>
      <c r="M15" s="10"/>
      <c r="N15" s="10"/>
      <c r="O15" s="10"/>
      <c r="P15" s="10"/>
      <c r="Q15" s="10"/>
      <c r="R15" s="10"/>
      <c r="S15" s="10"/>
      <c r="T15" s="26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30"/>
      <c r="CF15" s="30"/>
      <c r="CG15" s="30"/>
      <c r="CH15" s="33"/>
      <c r="CI15" s="33"/>
      <c r="CJ15" s="6"/>
      <c r="CL15" s="27"/>
      <c r="CM15" s="27"/>
    </row>
    <row r="16" spans="1:91" s="4" customFormat="1" ht="16.5" customHeight="1" x14ac:dyDescent="0.25">
      <c r="A16" s="14" t="s">
        <v>4</v>
      </c>
      <c r="B16" s="15" t="s">
        <v>489</v>
      </c>
      <c r="C16" s="16" t="s">
        <v>3</v>
      </c>
      <c r="D16" s="17">
        <f>CH16</f>
        <v>76430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6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>
        <v>76430</v>
      </c>
      <c r="CI16" s="35">
        <v>0.79</v>
      </c>
      <c r="CJ16" s="37">
        <f>CI16*CH16</f>
        <v>60379.700000000004</v>
      </c>
      <c r="CK16" s="18"/>
    </row>
    <row r="17" spans="1:91" s="4" customFormat="1" ht="16.5" customHeight="1" x14ac:dyDescent="0.25">
      <c r="A17" s="14" t="s">
        <v>484</v>
      </c>
      <c r="B17" s="15" t="s">
        <v>490</v>
      </c>
      <c r="C17" s="16" t="s">
        <v>3</v>
      </c>
      <c r="D17" s="17">
        <f t="shared" ref="D17:D19" si="0">CH17</f>
        <v>77260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6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>
        <v>77260</v>
      </c>
      <c r="CI17" s="35">
        <v>0.88</v>
      </c>
      <c r="CJ17" s="37">
        <f t="shared" ref="CJ17:CJ18" si="1">CI17*CH17</f>
        <v>67988.800000000003</v>
      </c>
      <c r="CK17" s="18"/>
    </row>
    <row r="18" spans="1:91" s="4" customFormat="1" ht="16.5" customHeight="1" x14ac:dyDescent="0.25">
      <c r="A18" s="14" t="s">
        <v>485</v>
      </c>
      <c r="B18" s="15" t="s">
        <v>491</v>
      </c>
      <c r="C18" s="16" t="s">
        <v>3</v>
      </c>
      <c r="D18" s="17">
        <f t="shared" si="0"/>
        <v>63455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6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>
        <v>63455</v>
      </c>
      <c r="CI18" s="35">
        <v>1.04</v>
      </c>
      <c r="CJ18" s="37">
        <f t="shared" si="1"/>
        <v>65993.2</v>
      </c>
      <c r="CK18" s="18"/>
    </row>
    <row r="19" spans="1:91" s="4" customFormat="1" ht="16.5" customHeight="1" x14ac:dyDescent="0.25">
      <c r="A19" s="14" t="s">
        <v>486</v>
      </c>
      <c r="B19" s="15" t="s">
        <v>492</v>
      </c>
      <c r="C19" s="16" t="s">
        <v>3</v>
      </c>
      <c r="D19" s="17">
        <f t="shared" si="0"/>
        <v>78800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6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>
        <v>78800</v>
      </c>
      <c r="CI19" s="35">
        <v>0.88</v>
      </c>
      <c r="CJ19" s="37">
        <f t="shared" ref="CJ19" si="2">CI19*CH19</f>
        <v>69344</v>
      </c>
      <c r="CK19" s="18"/>
    </row>
    <row r="20" spans="1:91" s="4" customFormat="1" ht="45" x14ac:dyDescent="0.25">
      <c r="A20" s="14" t="s">
        <v>487</v>
      </c>
      <c r="B20" s="8" t="s">
        <v>515</v>
      </c>
      <c r="C20" s="16" t="s">
        <v>3</v>
      </c>
      <c r="D20" s="17">
        <f t="shared" ref="D20" si="3">CH20</f>
        <v>25130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6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>
        <v>25130</v>
      </c>
      <c r="CI20" s="35">
        <v>1.35</v>
      </c>
      <c r="CJ20" s="37">
        <f t="shared" ref="CJ20" si="4">CI20*CH20</f>
        <v>33925.5</v>
      </c>
      <c r="CK20" s="18"/>
    </row>
    <row r="21" spans="1:91" s="4" customFormat="1" ht="24.75" customHeight="1" x14ac:dyDescent="0.25">
      <c r="A21" s="14"/>
      <c r="B21" s="59" t="s">
        <v>446</v>
      </c>
      <c r="C21" s="60"/>
      <c r="D21" s="61"/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39">
        <v>0</v>
      </c>
      <c r="AC21" s="39">
        <v>0</v>
      </c>
      <c r="AD21" s="39">
        <v>0</v>
      </c>
      <c r="AE21" s="39">
        <v>0</v>
      </c>
      <c r="AF21" s="39">
        <v>0</v>
      </c>
      <c r="AG21" s="39">
        <v>0</v>
      </c>
      <c r="AH21" s="39">
        <v>0</v>
      </c>
      <c r="AI21" s="39">
        <v>0</v>
      </c>
      <c r="AJ21" s="39">
        <v>0</v>
      </c>
      <c r="AK21" s="39">
        <v>0</v>
      </c>
      <c r="AL21" s="39">
        <v>0</v>
      </c>
      <c r="AM21" s="39">
        <v>0</v>
      </c>
      <c r="AN21" s="39">
        <v>0</v>
      </c>
      <c r="AO21" s="39">
        <v>0</v>
      </c>
      <c r="AP21" s="39">
        <v>0</v>
      </c>
      <c r="AQ21" s="39">
        <v>0</v>
      </c>
      <c r="AR21" s="39">
        <v>0</v>
      </c>
      <c r="AS21" s="39">
        <v>0</v>
      </c>
      <c r="AT21" s="39">
        <v>0</v>
      </c>
      <c r="AU21" s="39">
        <v>0</v>
      </c>
      <c r="AV21" s="39">
        <v>0</v>
      </c>
      <c r="AW21" s="39">
        <v>0</v>
      </c>
      <c r="AX21" s="39">
        <v>0</v>
      </c>
      <c r="AY21" s="39">
        <v>0</v>
      </c>
      <c r="AZ21" s="39">
        <v>0</v>
      </c>
      <c r="BA21" s="39">
        <v>0</v>
      </c>
      <c r="BB21" s="39">
        <v>0</v>
      </c>
      <c r="BC21" s="39">
        <v>0</v>
      </c>
      <c r="BD21" s="39">
        <v>0</v>
      </c>
      <c r="BE21" s="39">
        <v>0</v>
      </c>
      <c r="BF21" s="39">
        <v>0</v>
      </c>
      <c r="BG21" s="39">
        <v>0</v>
      </c>
      <c r="BH21" s="39">
        <v>0</v>
      </c>
      <c r="BI21" s="39">
        <v>0</v>
      </c>
      <c r="BJ21" s="39">
        <v>0</v>
      </c>
      <c r="BK21" s="39">
        <v>0</v>
      </c>
      <c r="BL21" s="39">
        <v>0</v>
      </c>
      <c r="BM21" s="39">
        <v>0</v>
      </c>
      <c r="BN21" s="39">
        <v>0</v>
      </c>
      <c r="BO21" s="39">
        <v>0</v>
      </c>
      <c r="BP21" s="39">
        <v>0</v>
      </c>
      <c r="BQ21" s="39">
        <v>0</v>
      </c>
      <c r="BR21" s="39">
        <v>0</v>
      </c>
      <c r="BS21" s="39">
        <v>0</v>
      </c>
      <c r="BT21" s="39">
        <v>0</v>
      </c>
      <c r="BU21" s="39">
        <v>0</v>
      </c>
      <c r="BV21" s="39">
        <v>0</v>
      </c>
      <c r="BW21" s="39">
        <v>0</v>
      </c>
      <c r="BX21" s="39">
        <v>0</v>
      </c>
      <c r="BY21" s="39">
        <v>0</v>
      </c>
      <c r="BZ21" s="39">
        <v>0</v>
      </c>
      <c r="CA21" s="39">
        <v>0</v>
      </c>
      <c r="CB21" s="39">
        <v>0</v>
      </c>
      <c r="CC21" s="39">
        <v>0</v>
      </c>
      <c r="CD21" s="39">
        <v>0</v>
      </c>
      <c r="CE21" s="39">
        <v>0</v>
      </c>
      <c r="CF21" s="39">
        <v>0</v>
      </c>
      <c r="CG21" s="39">
        <v>0</v>
      </c>
      <c r="CH21" s="56">
        <f>SUM(CJ16:CJ20)</f>
        <v>297631.2</v>
      </c>
      <c r="CI21" s="56"/>
      <c r="CJ21" s="56"/>
    </row>
    <row r="22" spans="1:91" s="19" customFormat="1" ht="24.75" customHeight="1" x14ac:dyDescent="0.25">
      <c r="A22" s="31"/>
      <c r="B22" s="59" t="s">
        <v>445</v>
      </c>
      <c r="C22" s="60"/>
      <c r="D22" s="61"/>
      <c r="E22" s="39">
        <v>8189.2799999999988</v>
      </c>
      <c r="F22" s="39">
        <v>3043.6559999999999</v>
      </c>
      <c r="G22" s="39">
        <v>7030.32</v>
      </c>
      <c r="H22" s="39">
        <v>6845.5199999999995</v>
      </c>
      <c r="I22" s="39">
        <v>2729.4960000000001</v>
      </c>
      <c r="J22" s="39">
        <v>4134.6359999999995</v>
      </c>
      <c r="K22" s="39">
        <v>5561.16</v>
      </c>
      <c r="L22" s="39">
        <v>4930.8599999999997</v>
      </c>
      <c r="M22" s="39">
        <v>2828.1</v>
      </c>
      <c r="N22" s="39">
        <v>3878.16</v>
      </c>
      <c r="O22" s="39">
        <v>7722</v>
      </c>
      <c r="P22" s="39">
        <v>5338.08</v>
      </c>
      <c r="Q22" s="39">
        <v>3230.5679999999998</v>
      </c>
      <c r="R22" s="39">
        <v>2789.16</v>
      </c>
      <c r="S22" s="39">
        <v>5116.32</v>
      </c>
      <c r="T22" s="39">
        <v>253.43999999999997</v>
      </c>
      <c r="U22" s="39">
        <v>4627.92</v>
      </c>
      <c r="V22" s="39">
        <v>1354.3200000000002</v>
      </c>
      <c r="W22" s="39">
        <v>4084.08</v>
      </c>
      <c r="X22" s="39">
        <v>6520.8</v>
      </c>
      <c r="Y22" s="39">
        <v>2568.7199999999998</v>
      </c>
      <c r="Z22" s="39">
        <v>7472.5199999999995</v>
      </c>
      <c r="AA22" s="39">
        <v>4686.8580000000002</v>
      </c>
      <c r="AB22" s="39">
        <v>2845.9199999999996</v>
      </c>
      <c r="AC22" s="39">
        <v>3282.84</v>
      </c>
      <c r="AD22" s="39">
        <v>4363.92</v>
      </c>
      <c r="AE22" s="39">
        <v>4841.7599999999993</v>
      </c>
      <c r="AF22" s="39">
        <v>4891.92</v>
      </c>
      <c r="AG22" s="39">
        <v>4983</v>
      </c>
      <c r="AH22" s="39">
        <v>6433.68</v>
      </c>
      <c r="AI22" s="39">
        <v>3149.7840000000001</v>
      </c>
      <c r="AJ22" s="39">
        <v>8735.76</v>
      </c>
      <c r="AK22" s="39">
        <v>7055.4</v>
      </c>
      <c r="AL22" s="39">
        <v>8118</v>
      </c>
      <c r="AM22" s="39">
        <v>4408.8</v>
      </c>
      <c r="AN22" s="39">
        <v>2399.7599999999998</v>
      </c>
      <c r="AO22" s="39">
        <v>2961.75</v>
      </c>
      <c r="AP22" s="39">
        <v>6160.44</v>
      </c>
      <c r="AQ22" s="39">
        <v>4601.5199999999995</v>
      </c>
      <c r="AR22" s="39">
        <v>4200.5040000000008</v>
      </c>
      <c r="AS22" s="39">
        <v>4384.38</v>
      </c>
      <c r="AT22" s="39">
        <v>4863.0119999999997</v>
      </c>
      <c r="AU22" s="39">
        <v>3473.7119999999995</v>
      </c>
      <c r="AV22" s="39">
        <v>2709.3</v>
      </c>
      <c r="AW22" s="39">
        <v>3081.21</v>
      </c>
      <c r="AX22" s="39">
        <v>4891.0619999999999</v>
      </c>
      <c r="AY22" s="39">
        <v>7491</v>
      </c>
      <c r="AZ22" s="39">
        <v>8508.9179999999997</v>
      </c>
      <c r="BA22" s="39">
        <v>4938.12</v>
      </c>
      <c r="BB22" s="39">
        <v>6382.2</v>
      </c>
      <c r="BC22" s="39">
        <v>6820.44</v>
      </c>
      <c r="BD22" s="39">
        <v>6634.32</v>
      </c>
      <c r="BE22" s="39">
        <v>6458.1</v>
      </c>
      <c r="BF22" s="39">
        <v>4264.92</v>
      </c>
      <c r="BG22" s="39">
        <v>4108.5</v>
      </c>
      <c r="BH22" s="39">
        <v>7297.7520000000004</v>
      </c>
      <c r="BI22" s="39">
        <v>6148.5599999999995</v>
      </c>
      <c r="BJ22" s="39">
        <v>4629.24</v>
      </c>
      <c r="BK22" s="39">
        <v>2600.7959999999998</v>
      </c>
      <c r="BL22" s="39">
        <v>7582.08</v>
      </c>
      <c r="BM22" s="39">
        <v>6262.08</v>
      </c>
      <c r="BN22" s="39">
        <v>3198.69</v>
      </c>
      <c r="BO22" s="39">
        <v>6421.8</v>
      </c>
      <c r="BP22" s="39">
        <v>4290.2640000000001</v>
      </c>
      <c r="BQ22" s="39">
        <v>7108.2</v>
      </c>
      <c r="BR22" s="39">
        <v>4501.8599999999997</v>
      </c>
      <c r="BS22" s="39">
        <v>4738.8</v>
      </c>
      <c r="BT22" s="39">
        <v>4952.6399999999994</v>
      </c>
      <c r="BU22" s="39">
        <v>2132.46</v>
      </c>
      <c r="BV22" s="39">
        <v>3730.4519999999998</v>
      </c>
      <c r="BW22" s="39">
        <v>473.88</v>
      </c>
      <c r="BX22" s="39">
        <v>12454.2</v>
      </c>
      <c r="BY22" s="39">
        <v>1826.8799999999999</v>
      </c>
      <c r="BZ22" s="39">
        <v>4127.6399999999994</v>
      </c>
      <c r="CA22" s="39">
        <v>1611.1919999999998</v>
      </c>
      <c r="CB22" s="39">
        <v>4895.7480000000005</v>
      </c>
      <c r="CC22" s="39">
        <v>2232.12</v>
      </c>
      <c r="CD22" s="39">
        <v>4483.38</v>
      </c>
      <c r="CE22" s="39">
        <v>8578.02</v>
      </c>
      <c r="CF22" s="39">
        <v>4614.0599999999995</v>
      </c>
      <c r="CG22" s="39">
        <v>4600.4639999999999</v>
      </c>
      <c r="CH22" s="56">
        <f>SUM(E22:CG22)</f>
        <v>392873.18400000007</v>
      </c>
      <c r="CI22" s="56"/>
      <c r="CJ22" s="56"/>
      <c r="CK22" s="7">
        <f>CH22*100/121</f>
        <v>324688.58181818185</v>
      </c>
      <c r="CL22" s="7">
        <f>CK22*3</f>
        <v>974065.7454545456</v>
      </c>
      <c r="CM22" s="7">
        <f>CH22*3</f>
        <v>1178619.5520000001</v>
      </c>
    </row>
    <row r="23" spans="1:91" s="19" customFormat="1" ht="24.75" customHeight="1" x14ac:dyDescent="0.25">
      <c r="A23" s="31"/>
      <c r="B23" s="55" t="s">
        <v>444</v>
      </c>
      <c r="C23" s="55"/>
      <c r="D23" s="55"/>
      <c r="E23" s="39">
        <v>818.92799999999988</v>
      </c>
      <c r="F23" s="39">
        <v>304.36560000000003</v>
      </c>
      <c r="G23" s="39">
        <v>703.03200000000004</v>
      </c>
      <c r="H23" s="39">
        <v>684.55200000000002</v>
      </c>
      <c r="I23" s="39">
        <v>272.94960000000003</v>
      </c>
      <c r="J23" s="39">
        <v>413.46359999999999</v>
      </c>
      <c r="K23" s="39">
        <v>556.11599999999999</v>
      </c>
      <c r="L23" s="39">
        <v>493.08600000000001</v>
      </c>
      <c r="M23" s="39">
        <v>282.81</v>
      </c>
      <c r="N23" s="39">
        <v>387.81600000000003</v>
      </c>
      <c r="O23" s="39">
        <v>772.2</v>
      </c>
      <c r="P23" s="39">
        <v>533.80799999999999</v>
      </c>
      <c r="Q23" s="39">
        <v>323.05680000000001</v>
      </c>
      <c r="R23" s="39">
        <v>278.916</v>
      </c>
      <c r="S23" s="39">
        <v>511.63200000000001</v>
      </c>
      <c r="T23" s="39">
        <v>25.343999999999998</v>
      </c>
      <c r="U23" s="39">
        <v>462.79200000000003</v>
      </c>
      <c r="V23" s="39">
        <v>135.43200000000002</v>
      </c>
      <c r="W23" s="39">
        <v>408.40800000000002</v>
      </c>
      <c r="X23" s="39">
        <v>652.08000000000004</v>
      </c>
      <c r="Y23" s="39">
        <v>256.87200000000001</v>
      </c>
      <c r="Z23" s="39">
        <v>747.25199999999995</v>
      </c>
      <c r="AA23" s="39">
        <v>468.68580000000003</v>
      </c>
      <c r="AB23" s="39">
        <v>284.59199999999998</v>
      </c>
      <c r="AC23" s="39">
        <v>328.28400000000005</v>
      </c>
      <c r="AD23" s="39">
        <v>436.39200000000005</v>
      </c>
      <c r="AE23" s="39">
        <v>484.17599999999993</v>
      </c>
      <c r="AF23" s="39">
        <v>489.19200000000001</v>
      </c>
      <c r="AG23" s="39">
        <v>498.3</v>
      </c>
      <c r="AH23" s="39">
        <v>643.36800000000005</v>
      </c>
      <c r="AI23" s="39">
        <v>314.97840000000002</v>
      </c>
      <c r="AJ23" s="39">
        <v>873.57600000000002</v>
      </c>
      <c r="AK23" s="39">
        <v>705.54</v>
      </c>
      <c r="AL23" s="39">
        <v>811.80000000000007</v>
      </c>
      <c r="AM23" s="39">
        <v>440.88000000000005</v>
      </c>
      <c r="AN23" s="39">
        <v>239.976</v>
      </c>
      <c r="AO23" s="39">
        <v>296.17500000000001</v>
      </c>
      <c r="AP23" s="39">
        <v>616.04399999999998</v>
      </c>
      <c r="AQ23" s="39">
        <v>460.15199999999999</v>
      </c>
      <c r="AR23" s="39">
        <v>420.05040000000008</v>
      </c>
      <c r="AS23" s="39">
        <v>438.43800000000005</v>
      </c>
      <c r="AT23" s="39">
        <v>486.30119999999999</v>
      </c>
      <c r="AU23" s="39">
        <v>347.37119999999999</v>
      </c>
      <c r="AV23" s="39">
        <v>270.93</v>
      </c>
      <c r="AW23" s="39">
        <v>308.12100000000004</v>
      </c>
      <c r="AX23" s="39">
        <v>489.1062</v>
      </c>
      <c r="AY23" s="39">
        <v>749.10000000000014</v>
      </c>
      <c r="AZ23" s="39">
        <v>850.89179999999999</v>
      </c>
      <c r="BA23" s="39">
        <v>493.81200000000001</v>
      </c>
      <c r="BB23" s="39">
        <v>638.22</v>
      </c>
      <c r="BC23" s="39">
        <v>682.04399999999998</v>
      </c>
      <c r="BD23" s="39">
        <v>663.43200000000002</v>
      </c>
      <c r="BE23" s="39">
        <v>645.81000000000006</v>
      </c>
      <c r="BF23" s="39">
        <v>426.49200000000002</v>
      </c>
      <c r="BG23" s="39">
        <v>410.85</v>
      </c>
      <c r="BH23" s="39">
        <v>729.77520000000004</v>
      </c>
      <c r="BI23" s="39">
        <v>614.85599999999999</v>
      </c>
      <c r="BJ23" s="39">
        <v>462.92399999999998</v>
      </c>
      <c r="BK23" s="39">
        <v>260.07959999999997</v>
      </c>
      <c r="BL23" s="39">
        <v>758.20800000000008</v>
      </c>
      <c r="BM23" s="39">
        <v>626.20800000000008</v>
      </c>
      <c r="BN23" s="39">
        <v>319.86900000000003</v>
      </c>
      <c r="BO23" s="39">
        <v>642.18000000000006</v>
      </c>
      <c r="BP23" s="39">
        <v>429.02640000000002</v>
      </c>
      <c r="BQ23" s="39">
        <v>710.82</v>
      </c>
      <c r="BR23" s="39">
        <v>450.18599999999998</v>
      </c>
      <c r="BS23" s="39">
        <v>473.88000000000005</v>
      </c>
      <c r="BT23" s="39">
        <v>495.26399999999995</v>
      </c>
      <c r="BU23" s="39">
        <v>213.24600000000001</v>
      </c>
      <c r="BV23" s="39">
        <v>373.04520000000002</v>
      </c>
      <c r="BW23" s="39">
        <v>47.388000000000005</v>
      </c>
      <c r="BX23" s="39">
        <v>1245.42</v>
      </c>
      <c r="BY23" s="39">
        <v>182.68799999999999</v>
      </c>
      <c r="BZ23" s="39">
        <v>412.76399999999995</v>
      </c>
      <c r="CA23" s="39">
        <v>161.11919999999998</v>
      </c>
      <c r="CB23" s="39">
        <v>489.5748000000001</v>
      </c>
      <c r="CC23" s="39">
        <v>223.21199999999999</v>
      </c>
      <c r="CD23" s="39">
        <v>448.33800000000002</v>
      </c>
      <c r="CE23" s="39">
        <v>857.80200000000013</v>
      </c>
      <c r="CF23" s="39">
        <v>461.40599999999995</v>
      </c>
      <c r="CG23" s="39">
        <v>460.04640000000001</v>
      </c>
      <c r="CH23" s="56">
        <f>CH22*0.1</f>
        <v>39287.318400000011</v>
      </c>
      <c r="CI23" s="56"/>
      <c r="CJ23" s="56"/>
      <c r="CK23" s="7"/>
      <c r="CL23" s="4"/>
      <c r="CM23" s="7">
        <f>CH23*3</f>
        <v>117861.95520000003</v>
      </c>
    </row>
    <row r="24" spans="1:91" s="5" customFormat="1" ht="39.75" customHeight="1" x14ac:dyDescent="0.25">
      <c r="D24" s="20"/>
      <c r="J24" s="21"/>
      <c r="L24" s="20"/>
      <c r="AX24" s="21"/>
      <c r="AY24" s="23"/>
      <c r="BC24" s="21"/>
      <c r="BG24" s="22"/>
      <c r="BY24" s="22"/>
      <c r="CH24" s="21"/>
      <c r="CI24" s="21"/>
    </row>
    <row r="25" spans="1:91" s="2" customFormat="1" ht="27.75" customHeight="1" x14ac:dyDescent="0.25">
      <c r="A25" s="5"/>
      <c r="B25" s="5"/>
      <c r="C25" s="5"/>
      <c r="D25" s="20"/>
      <c r="E25" s="5"/>
      <c r="F25" s="5"/>
      <c r="G25" s="5"/>
      <c r="H25" s="5"/>
      <c r="I25" s="5"/>
      <c r="J25" s="21"/>
      <c r="K25" s="5"/>
      <c r="L25" s="20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21"/>
      <c r="AY25" s="23"/>
      <c r="AZ25" s="5"/>
      <c r="BA25" s="5"/>
      <c r="BB25" s="5"/>
      <c r="BC25" s="21"/>
      <c r="BD25" s="5"/>
      <c r="BE25" s="5"/>
      <c r="BF25" s="5"/>
      <c r="BG25" s="22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22"/>
      <c r="BZ25" s="5"/>
      <c r="CA25" s="5"/>
      <c r="CB25" s="5"/>
      <c r="CC25" s="5"/>
      <c r="CD25" s="5"/>
      <c r="CE25" s="5"/>
      <c r="CF25" s="5"/>
      <c r="CG25" s="5"/>
      <c r="CH25" s="21"/>
      <c r="CI25" s="21"/>
      <c r="CJ25" s="5"/>
      <c r="CK25" s="5"/>
      <c r="CL25" s="5"/>
      <c r="CM25" s="5"/>
    </row>
    <row r="26" spans="1:91" s="2" customFormat="1" ht="23.25" customHeight="1" x14ac:dyDescent="0.25">
      <c r="A26" s="5"/>
      <c r="B26" s="5"/>
      <c r="C26" s="5"/>
      <c r="D26" s="20"/>
      <c r="E26" s="5"/>
      <c r="F26" s="5"/>
      <c r="G26" s="5"/>
      <c r="H26" s="5"/>
      <c r="I26" s="5"/>
      <c r="J26" s="5"/>
      <c r="K26" s="5"/>
      <c r="L26" s="20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22"/>
      <c r="AZ26" s="5"/>
      <c r="BA26" s="5"/>
      <c r="BB26" s="5"/>
      <c r="BC26" s="5"/>
      <c r="BD26" s="5"/>
      <c r="BE26" s="5"/>
      <c r="BF26" s="5"/>
      <c r="BG26" s="22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22"/>
      <c r="BZ26" s="5"/>
      <c r="CA26" s="5"/>
      <c r="CB26" s="5"/>
      <c r="CC26" s="5"/>
      <c r="CD26" s="5"/>
      <c r="CE26" s="5"/>
      <c r="CF26" s="5"/>
      <c r="CG26" s="5"/>
      <c r="CH26" s="21"/>
      <c r="CI26" s="21"/>
      <c r="CJ26" s="5"/>
      <c r="CK26" s="5"/>
      <c r="CL26" s="5"/>
      <c r="CM26" s="5"/>
    </row>
    <row r="27" spans="1:91" s="2" customFormat="1" ht="24.75" customHeight="1" x14ac:dyDescent="0.25">
      <c r="A27" s="5"/>
      <c r="B27" s="5"/>
      <c r="C27" s="5"/>
      <c r="D27" s="20"/>
      <c r="E27" s="5"/>
      <c r="F27" s="5"/>
      <c r="G27" s="5"/>
      <c r="H27" s="5"/>
      <c r="I27" s="5"/>
      <c r="J27" s="5"/>
      <c r="K27" s="5"/>
      <c r="L27" s="20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22"/>
      <c r="AZ27" s="5"/>
      <c r="BA27" s="5"/>
      <c r="BB27" s="5"/>
      <c r="BC27" s="5"/>
      <c r="BD27" s="5"/>
      <c r="BE27" s="5"/>
      <c r="BF27" s="5"/>
      <c r="BG27" s="22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22"/>
      <c r="BZ27" s="5"/>
      <c r="CA27" s="5"/>
      <c r="CB27" s="5"/>
      <c r="CC27" s="5"/>
      <c r="CD27" s="5"/>
      <c r="CE27" s="5"/>
      <c r="CF27" s="5"/>
      <c r="CG27" s="5"/>
      <c r="CH27" s="21"/>
      <c r="CI27" s="21"/>
      <c r="CJ27" s="5"/>
      <c r="CK27" s="5"/>
      <c r="CL27" s="5"/>
      <c r="CM27" s="5"/>
    </row>
    <row r="28" spans="1:91" s="2" customFormat="1" ht="26.25" customHeight="1" x14ac:dyDescent="0.25">
      <c r="A28" s="5"/>
      <c r="B28" s="5"/>
      <c r="C28" s="5"/>
      <c r="D28" s="20"/>
      <c r="E28" s="5"/>
      <c r="F28" s="5"/>
      <c r="G28" s="5"/>
      <c r="H28" s="5"/>
      <c r="I28" s="5"/>
      <c r="J28" s="5"/>
      <c r="K28" s="5"/>
      <c r="L28" s="20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22"/>
      <c r="AZ28" s="5"/>
      <c r="BA28" s="5"/>
      <c r="BB28" s="5"/>
      <c r="BC28" s="5"/>
      <c r="BD28" s="5"/>
      <c r="BE28" s="5"/>
      <c r="BF28" s="5"/>
      <c r="BG28" s="22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22"/>
      <c r="BZ28" s="5"/>
      <c r="CA28" s="5"/>
      <c r="CB28" s="5"/>
      <c r="CC28" s="5"/>
      <c r="CD28" s="5"/>
      <c r="CE28" s="5"/>
      <c r="CF28" s="5"/>
      <c r="CG28" s="5"/>
      <c r="CH28" s="21"/>
      <c r="CI28" s="21"/>
      <c r="CJ28" s="5"/>
      <c r="CK28" s="5"/>
      <c r="CL28" s="5"/>
      <c r="CM28" s="5"/>
    </row>
    <row r="29" spans="1:91" s="2" customFormat="1" ht="23.25" customHeight="1" x14ac:dyDescent="0.25">
      <c r="A29" s="5"/>
      <c r="B29" s="5"/>
      <c r="C29" s="5"/>
      <c r="D29" s="20"/>
      <c r="E29" s="5"/>
      <c r="F29" s="5"/>
      <c r="G29" s="5"/>
      <c r="H29" s="5"/>
      <c r="I29" s="5"/>
      <c r="J29" s="5"/>
      <c r="K29" s="5"/>
      <c r="L29" s="20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22"/>
      <c r="AZ29" s="5"/>
      <c r="BA29" s="5"/>
      <c r="BB29" s="5"/>
      <c r="BC29" s="5"/>
      <c r="BD29" s="5"/>
      <c r="BE29" s="5"/>
      <c r="BF29" s="5"/>
      <c r="BG29" s="22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22"/>
      <c r="BZ29" s="5"/>
      <c r="CA29" s="5"/>
      <c r="CB29" s="5"/>
      <c r="CC29" s="5"/>
      <c r="CD29" s="5"/>
      <c r="CE29" s="5"/>
      <c r="CF29" s="5"/>
      <c r="CG29" s="5"/>
      <c r="CH29" s="21"/>
      <c r="CI29" s="21"/>
      <c r="CJ29" s="5"/>
      <c r="CK29" s="5"/>
      <c r="CL29" s="5"/>
      <c r="CM29" s="5"/>
    </row>
    <row r="30" spans="1:91" s="2" customFormat="1" ht="23.25" customHeight="1" x14ac:dyDescent="0.25">
      <c r="A30" s="5"/>
      <c r="B30" s="5"/>
      <c r="C30" s="5"/>
      <c r="D30" s="20"/>
      <c r="E30" s="5"/>
      <c r="F30" s="5"/>
      <c r="G30" s="5"/>
      <c r="H30" s="5"/>
      <c r="I30" s="5"/>
      <c r="J30" s="5"/>
      <c r="K30" s="5"/>
      <c r="L30" s="20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22"/>
      <c r="AZ30" s="5"/>
      <c r="BA30" s="5"/>
      <c r="BB30" s="5"/>
      <c r="BC30" s="5"/>
      <c r="BD30" s="5"/>
      <c r="BE30" s="5"/>
      <c r="BF30" s="5"/>
      <c r="BG30" s="22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22"/>
      <c r="BZ30" s="5"/>
      <c r="CA30" s="5"/>
      <c r="CB30" s="5"/>
      <c r="CC30" s="5"/>
      <c r="CD30" s="5"/>
      <c r="CE30" s="5"/>
      <c r="CF30" s="5"/>
      <c r="CG30" s="5"/>
      <c r="CH30" s="21"/>
      <c r="CI30" s="21"/>
      <c r="CJ30" s="5"/>
      <c r="CK30" s="5"/>
      <c r="CL30" s="5"/>
      <c r="CM30" s="5"/>
    </row>
    <row r="31" spans="1:91" s="2" customFormat="1" ht="22.5" customHeight="1" x14ac:dyDescent="0.25">
      <c r="A31" s="5"/>
      <c r="B31" s="5"/>
      <c r="C31" s="5"/>
      <c r="D31" s="20"/>
      <c r="E31" s="5"/>
      <c r="F31" s="5"/>
      <c r="G31" s="5"/>
      <c r="H31" s="5"/>
      <c r="I31" s="5"/>
      <c r="J31" s="5"/>
      <c r="K31" s="5"/>
      <c r="L31" s="20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22"/>
      <c r="AZ31" s="5"/>
      <c r="BA31" s="5"/>
      <c r="BB31" s="5"/>
      <c r="BC31" s="5"/>
      <c r="BD31" s="5"/>
      <c r="BE31" s="5"/>
      <c r="BF31" s="5"/>
      <c r="BG31" s="22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22"/>
      <c r="BZ31" s="5"/>
      <c r="CA31" s="5"/>
      <c r="CB31" s="5"/>
      <c r="CC31" s="5"/>
      <c r="CD31" s="5"/>
      <c r="CE31" s="5"/>
      <c r="CF31" s="5"/>
      <c r="CG31" s="5"/>
      <c r="CH31" s="21"/>
      <c r="CI31" s="21"/>
      <c r="CJ31" s="5"/>
      <c r="CK31" s="5"/>
      <c r="CL31" s="5"/>
      <c r="CM31" s="5"/>
    </row>
    <row r="32" spans="1:91" s="2" customFormat="1" ht="23.25" customHeight="1" x14ac:dyDescent="0.25">
      <c r="A32" s="5"/>
      <c r="B32" s="5"/>
      <c r="C32" s="5"/>
      <c r="D32" s="20"/>
      <c r="E32" s="5"/>
      <c r="F32" s="5"/>
      <c r="G32" s="5"/>
      <c r="H32" s="5"/>
      <c r="I32" s="5"/>
      <c r="J32" s="5"/>
      <c r="K32" s="5"/>
      <c r="L32" s="20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22"/>
      <c r="AZ32" s="5"/>
      <c r="BA32" s="5"/>
      <c r="BB32" s="5"/>
      <c r="BC32" s="5"/>
      <c r="BD32" s="5"/>
      <c r="BE32" s="5"/>
      <c r="BF32" s="5"/>
      <c r="BG32" s="22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22"/>
      <c r="BZ32" s="5"/>
      <c r="CA32" s="5"/>
      <c r="CB32" s="5"/>
      <c r="CC32" s="5"/>
      <c r="CD32" s="5"/>
      <c r="CE32" s="5"/>
      <c r="CF32" s="5"/>
      <c r="CG32" s="5"/>
      <c r="CH32" s="21"/>
      <c r="CI32" s="21"/>
      <c r="CJ32" s="5"/>
      <c r="CK32" s="5"/>
      <c r="CL32" s="5"/>
      <c r="CM32" s="5"/>
    </row>
    <row r="33" spans="1:91" s="2" customFormat="1" ht="27.75" customHeight="1" x14ac:dyDescent="0.25">
      <c r="A33" s="5"/>
      <c r="B33" s="5"/>
      <c r="C33" s="5"/>
      <c r="D33" s="20"/>
      <c r="E33" s="5"/>
      <c r="F33" s="5"/>
      <c r="G33" s="5"/>
      <c r="H33" s="5"/>
      <c r="I33" s="5"/>
      <c r="J33" s="5"/>
      <c r="K33" s="5"/>
      <c r="L33" s="20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22"/>
      <c r="AZ33" s="5"/>
      <c r="BA33" s="5"/>
      <c r="BB33" s="5"/>
      <c r="BC33" s="5"/>
      <c r="BD33" s="5"/>
      <c r="BE33" s="5"/>
      <c r="BF33" s="5"/>
      <c r="BG33" s="22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22"/>
      <c r="BZ33" s="5"/>
      <c r="CA33" s="5"/>
      <c r="CB33" s="5"/>
      <c r="CC33" s="5"/>
      <c r="CD33" s="5"/>
      <c r="CE33" s="5"/>
      <c r="CF33" s="5"/>
      <c r="CG33" s="5"/>
      <c r="CH33" s="21"/>
      <c r="CI33" s="21"/>
      <c r="CJ33" s="5"/>
      <c r="CK33" s="5"/>
      <c r="CL33" s="5"/>
      <c r="CM33" s="5"/>
    </row>
    <row r="34" spans="1:91" s="2" customFormat="1" ht="23.25" customHeight="1" x14ac:dyDescent="0.25">
      <c r="A34" s="5"/>
      <c r="B34" s="5"/>
      <c r="C34" s="5"/>
      <c r="D34" s="20"/>
      <c r="E34" s="5"/>
      <c r="F34" s="5"/>
      <c r="G34" s="5"/>
      <c r="H34" s="5"/>
      <c r="I34" s="5"/>
      <c r="J34" s="5"/>
      <c r="K34" s="5"/>
      <c r="L34" s="20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22"/>
      <c r="AZ34" s="5"/>
      <c r="BA34" s="5"/>
      <c r="BB34" s="5"/>
      <c r="BC34" s="5"/>
      <c r="BD34" s="5"/>
      <c r="BE34" s="5"/>
      <c r="BF34" s="5"/>
      <c r="BG34" s="22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22"/>
      <c r="BZ34" s="5"/>
      <c r="CA34" s="5"/>
      <c r="CB34" s="5"/>
      <c r="CC34" s="5"/>
      <c r="CD34" s="5"/>
      <c r="CE34" s="5"/>
      <c r="CF34" s="5"/>
      <c r="CG34" s="5"/>
      <c r="CH34" s="21"/>
      <c r="CI34" s="21"/>
      <c r="CJ34" s="5"/>
      <c r="CK34" s="5"/>
      <c r="CL34" s="5"/>
      <c r="CM34" s="5"/>
    </row>
    <row r="35" spans="1:91" s="2" customFormat="1" ht="20.25" customHeight="1" x14ac:dyDescent="0.25">
      <c r="A35" s="5"/>
      <c r="B35" s="5"/>
      <c r="C35" s="5"/>
      <c r="D35" s="20"/>
      <c r="E35" s="5"/>
      <c r="F35" s="5"/>
      <c r="G35" s="5"/>
      <c r="H35" s="5"/>
      <c r="I35" s="5"/>
      <c r="J35" s="5"/>
      <c r="K35" s="5"/>
      <c r="L35" s="20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22"/>
      <c r="AZ35" s="5"/>
      <c r="BA35" s="5"/>
      <c r="BB35" s="5"/>
      <c r="BC35" s="5"/>
      <c r="BD35" s="5"/>
      <c r="BE35" s="5"/>
      <c r="BF35" s="5"/>
      <c r="BG35" s="22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22"/>
      <c r="BZ35" s="5"/>
      <c r="CA35" s="5"/>
      <c r="CB35" s="5"/>
      <c r="CC35" s="5"/>
      <c r="CD35" s="5"/>
      <c r="CE35" s="5"/>
      <c r="CF35" s="5"/>
      <c r="CG35" s="5"/>
      <c r="CH35" s="21"/>
      <c r="CI35" s="21"/>
      <c r="CJ35" s="5"/>
      <c r="CK35" s="5"/>
      <c r="CL35" s="5"/>
      <c r="CM35" s="5"/>
    </row>
    <row r="36" spans="1:91" s="2" customFormat="1" ht="24" customHeight="1" x14ac:dyDescent="0.25">
      <c r="A36" s="5"/>
      <c r="B36" s="5"/>
      <c r="C36" s="5"/>
      <c r="D36" s="20"/>
      <c r="E36" s="5"/>
      <c r="F36" s="5"/>
      <c r="G36" s="5"/>
      <c r="H36" s="5"/>
      <c r="I36" s="5"/>
      <c r="J36" s="5"/>
      <c r="K36" s="5"/>
      <c r="L36" s="20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22"/>
      <c r="AZ36" s="5"/>
      <c r="BA36" s="5"/>
      <c r="BB36" s="5"/>
      <c r="BC36" s="5"/>
      <c r="BD36" s="5"/>
      <c r="BE36" s="5"/>
      <c r="BF36" s="5"/>
      <c r="BG36" s="22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22"/>
      <c r="BZ36" s="5"/>
      <c r="CA36" s="5"/>
      <c r="CB36" s="5"/>
      <c r="CC36" s="5"/>
      <c r="CD36" s="5"/>
      <c r="CE36" s="5"/>
      <c r="CF36" s="5"/>
      <c r="CG36" s="5"/>
      <c r="CH36" s="21"/>
      <c r="CI36" s="21"/>
      <c r="CJ36" s="5"/>
      <c r="CK36" s="5"/>
      <c r="CL36" s="5"/>
      <c r="CM36" s="5"/>
    </row>
    <row r="37" spans="1:91" s="2" customFormat="1" ht="24" customHeight="1" x14ac:dyDescent="0.25">
      <c r="A37" s="5"/>
      <c r="B37" s="5"/>
      <c r="C37" s="5"/>
      <c r="D37" s="20"/>
      <c r="E37" s="5"/>
      <c r="F37" s="5"/>
      <c r="G37" s="5"/>
      <c r="H37" s="5"/>
      <c r="I37" s="5"/>
      <c r="J37" s="5"/>
      <c r="K37" s="5"/>
      <c r="L37" s="20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22"/>
      <c r="AZ37" s="5"/>
      <c r="BA37" s="5"/>
      <c r="BB37" s="5"/>
      <c r="BC37" s="5"/>
      <c r="BD37" s="5"/>
      <c r="BE37" s="5"/>
      <c r="BF37" s="5"/>
      <c r="BG37" s="22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22"/>
      <c r="BZ37" s="5"/>
      <c r="CA37" s="5"/>
      <c r="CB37" s="5"/>
      <c r="CC37" s="5"/>
      <c r="CD37" s="5"/>
      <c r="CE37" s="5"/>
      <c r="CF37" s="5"/>
      <c r="CG37" s="5"/>
      <c r="CH37" s="21"/>
      <c r="CI37" s="21"/>
      <c r="CJ37" s="5"/>
      <c r="CK37" s="5"/>
      <c r="CL37" s="5"/>
      <c r="CM37" s="5"/>
    </row>
    <row r="38" spans="1:91" s="2" customFormat="1" ht="24" customHeight="1" x14ac:dyDescent="0.25">
      <c r="A38" s="5"/>
      <c r="B38" s="5"/>
      <c r="C38" s="5"/>
      <c r="D38" s="20"/>
      <c r="E38" s="5"/>
      <c r="F38" s="5"/>
      <c r="G38" s="5"/>
      <c r="H38" s="5"/>
      <c r="I38" s="5"/>
      <c r="J38" s="5"/>
      <c r="K38" s="5"/>
      <c r="L38" s="20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22"/>
      <c r="AZ38" s="5"/>
      <c r="BA38" s="5"/>
      <c r="BB38" s="5"/>
      <c r="BC38" s="5"/>
      <c r="BD38" s="5"/>
      <c r="BE38" s="5"/>
      <c r="BF38" s="5"/>
      <c r="BG38" s="22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22"/>
      <c r="BZ38" s="5"/>
      <c r="CA38" s="5"/>
      <c r="CB38" s="5"/>
      <c r="CC38" s="5"/>
      <c r="CD38" s="5"/>
      <c r="CE38" s="5"/>
      <c r="CF38" s="5"/>
      <c r="CG38" s="5"/>
      <c r="CH38" s="21"/>
      <c r="CI38" s="21"/>
      <c r="CJ38" s="5"/>
      <c r="CK38" s="5"/>
      <c r="CL38" s="5"/>
      <c r="CM38" s="5"/>
    </row>
    <row r="39" spans="1:91" s="2" customFormat="1" ht="24" customHeight="1" x14ac:dyDescent="0.25">
      <c r="A39" s="5"/>
      <c r="B39" s="5"/>
      <c r="C39" s="5"/>
      <c r="D39" s="20"/>
      <c r="E39" s="5"/>
      <c r="F39" s="5"/>
      <c r="G39" s="5"/>
      <c r="H39" s="5"/>
      <c r="I39" s="5"/>
      <c r="J39" s="5"/>
      <c r="K39" s="5"/>
      <c r="L39" s="20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22"/>
      <c r="AZ39" s="5"/>
      <c r="BA39" s="5"/>
      <c r="BB39" s="5"/>
      <c r="BC39" s="5"/>
      <c r="BD39" s="5"/>
      <c r="BE39" s="5"/>
      <c r="BF39" s="5"/>
      <c r="BG39" s="22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22"/>
      <c r="BZ39" s="5"/>
      <c r="CA39" s="5"/>
      <c r="CB39" s="5"/>
      <c r="CC39" s="5"/>
      <c r="CD39" s="5"/>
      <c r="CE39" s="5"/>
      <c r="CF39" s="5"/>
      <c r="CG39" s="5"/>
      <c r="CH39" s="21"/>
      <c r="CI39" s="21"/>
      <c r="CJ39" s="5"/>
      <c r="CK39" s="5"/>
      <c r="CL39" s="5"/>
      <c r="CM39" s="5"/>
    </row>
    <row r="40" spans="1:91" s="2" customFormat="1" ht="24" customHeight="1" x14ac:dyDescent="0.25">
      <c r="A40" s="5"/>
      <c r="B40" s="5"/>
      <c r="C40" s="5"/>
      <c r="D40" s="20"/>
      <c r="E40" s="5"/>
      <c r="F40" s="5"/>
      <c r="G40" s="5"/>
      <c r="H40" s="5"/>
      <c r="I40" s="5"/>
      <c r="J40" s="5"/>
      <c r="K40" s="5"/>
      <c r="L40" s="20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22"/>
      <c r="AZ40" s="5"/>
      <c r="BA40" s="5"/>
      <c r="BB40" s="5"/>
      <c r="BC40" s="5"/>
      <c r="BD40" s="5"/>
      <c r="BE40" s="5"/>
      <c r="BF40" s="5"/>
      <c r="BG40" s="22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22"/>
      <c r="BZ40" s="5"/>
      <c r="CA40" s="5"/>
      <c r="CB40" s="5"/>
      <c r="CC40" s="5"/>
      <c r="CD40" s="5"/>
      <c r="CE40" s="5"/>
      <c r="CF40" s="5"/>
      <c r="CG40" s="5"/>
      <c r="CH40" s="21"/>
      <c r="CI40" s="21"/>
      <c r="CJ40" s="5"/>
      <c r="CK40" s="5"/>
      <c r="CL40" s="5"/>
      <c r="CM40" s="5"/>
    </row>
    <row r="41" spans="1:91" s="2" customFormat="1" ht="24" customHeight="1" x14ac:dyDescent="0.25">
      <c r="A41" s="5"/>
      <c r="B41" s="5"/>
      <c r="C41" s="5"/>
      <c r="D41" s="20"/>
      <c r="E41" s="5"/>
      <c r="F41" s="5"/>
      <c r="G41" s="5"/>
      <c r="H41" s="5"/>
      <c r="I41" s="5"/>
      <c r="J41" s="5"/>
      <c r="K41" s="5"/>
      <c r="L41" s="20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22"/>
      <c r="AZ41" s="5"/>
      <c r="BA41" s="5"/>
      <c r="BB41" s="5"/>
      <c r="BC41" s="5"/>
      <c r="BD41" s="5"/>
      <c r="BE41" s="5"/>
      <c r="BF41" s="5"/>
      <c r="BG41" s="22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22"/>
      <c r="BZ41" s="5"/>
      <c r="CA41" s="5"/>
      <c r="CB41" s="5"/>
      <c r="CC41" s="5"/>
      <c r="CD41" s="5"/>
      <c r="CE41" s="5"/>
      <c r="CF41" s="5"/>
      <c r="CG41" s="5"/>
      <c r="CH41" s="21"/>
      <c r="CI41" s="21"/>
      <c r="CJ41" s="5"/>
      <c r="CK41" s="5"/>
      <c r="CL41" s="5"/>
      <c r="CM41" s="5"/>
    </row>
    <row r="42" spans="1:91" s="2" customFormat="1" ht="24" customHeight="1" x14ac:dyDescent="0.25">
      <c r="A42" s="5"/>
      <c r="B42" s="5"/>
      <c r="C42" s="5"/>
      <c r="D42" s="20"/>
      <c r="E42" s="5"/>
      <c r="F42" s="5"/>
      <c r="G42" s="5"/>
      <c r="H42" s="5"/>
      <c r="I42" s="5"/>
      <c r="J42" s="5"/>
      <c r="K42" s="5"/>
      <c r="L42" s="20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22"/>
      <c r="AZ42" s="5"/>
      <c r="BA42" s="5"/>
      <c r="BB42" s="5"/>
      <c r="BC42" s="5"/>
      <c r="BD42" s="5"/>
      <c r="BE42" s="5"/>
      <c r="BF42" s="5"/>
      <c r="BG42" s="22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22"/>
      <c r="BZ42" s="5"/>
      <c r="CA42" s="5"/>
      <c r="CB42" s="5"/>
      <c r="CC42" s="5"/>
      <c r="CD42" s="5"/>
      <c r="CE42" s="5"/>
      <c r="CF42" s="5"/>
      <c r="CG42" s="5"/>
      <c r="CH42" s="21"/>
      <c r="CI42" s="21"/>
      <c r="CJ42" s="5"/>
      <c r="CK42" s="5"/>
      <c r="CL42" s="5"/>
      <c r="CM42" s="5"/>
    </row>
    <row r="43" spans="1:91" s="2" customFormat="1" ht="24" customHeight="1" x14ac:dyDescent="0.25">
      <c r="A43" s="5"/>
      <c r="B43" s="5"/>
      <c r="C43" s="5"/>
      <c r="D43" s="20"/>
      <c r="E43" s="5"/>
      <c r="F43" s="5"/>
      <c r="G43" s="5"/>
      <c r="H43" s="5"/>
      <c r="I43" s="5"/>
      <c r="J43" s="5"/>
      <c r="K43" s="5"/>
      <c r="L43" s="20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22"/>
      <c r="AZ43" s="5"/>
      <c r="BA43" s="5"/>
      <c r="BB43" s="5"/>
      <c r="BC43" s="5"/>
      <c r="BD43" s="5"/>
      <c r="BE43" s="5"/>
      <c r="BF43" s="5"/>
      <c r="BG43" s="22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22"/>
      <c r="BZ43" s="5"/>
      <c r="CA43" s="5"/>
      <c r="CB43" s="5"/>
      <c r="CC43" s="5"/>
      <c r="CD43" s="5"/>
      <c r="CE43" s="5"/>
      <c r="CF43" s="5"/>
      <c r="CG43" s="5"/>
      <c r="CH43" s="21"/>
      <c r="CI43" s="21"/>
      <c r="CJ43" s="5"/>
      <c r="CK43" s="5"/>
      <c r="CL43" s="5"/>
      <c r="CM43" s="5"/>
    </row>
    <row r="44" spans="1:91" s="2" customFormat="1" ht="24" customHeight="1" x14ac:dyDescent="0.25">
      <c r="A44" s="5"/>
      <c r="B44" s="5"/>
      <c r="C44" s="5"/>
      <c r="D44" s="20"/>
      <c r="E44" s="5"/>
      <c r="F44" s="5"/>
      <c r="G44" s="5"/>
      <c r="H44" s="5"/>
      <c r="I44" s="5"/>
      <c r="J44" s="5"/>
      <c r="K44" s="5"/>
      <c r="L44" s="20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22"/>
      <c r="AZ44" s="5"/>
      <c r="BA44" s="5"/>
      <c r="BB44" s="5"/>
      <c r="BC44" s="5"/>
      <c r="BD44" s="5"/>
      <c r="BE44" s="5"/>
      <c r="BF44" s="5"/>
      <c r="BG44" s="22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22"/>
      <c r="BZ44" s="5"/>
      <c r="CA44" s="5"/>
      <c r="CB44" s="5"/>
      <c r="CC44" s="5"/>
      <c r="CD44" s="5"/>
      <c r="CE44" s="5"/>
      <c r="CF44" s="5"/>
      <c r="CG44" s="5"/>
      <c r="CH44" s="21"/>
      <c r="CI44" s="21"/>
      <c r="CJ44" s="5"/>
      <c r="CK44" s="5"/>
      <c r="CL44" s="5"/>
      <c r="CM44" s="5"/>
    </row>
    <row r="45" spans="1:91" s="2" customFormat="1" ht="24" customHeight="1" x14ac:dyDescent="0.25">
      <c r="A45" s="5"/>
      <c r="B45" s="5"/>
      <c r="C45" s="5"/>
      <c r="D45" s="20"/>
      <c r="E45" s="5"/>
      <c r="F45" s="5"/>
      <c r="G45" s="5"/>
      <c r="H45" s="5"/>
      <c r="I45" s="5"/>
      <c r="J45" s="5"/>
      <c r="K45" s="5"/>
      <c r="L45" s="20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22"/>
      <c r="AZ45" s="5"/>
      <c r="BA45" s="5"/>
      <c r="BB45" s="5"/>
      <c r="BC45" s="5"/>
      <c r="BD45" s="5"/>
      <c r="BE45" s="5"/>
      <c r="BF45" s="5"/>
      <c r="BG45" s="22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22"/>
      <c r="BZ45" s="5"/>
      <c r="CA45" s="5"/>
      <c r="CB45" s="5"/>
      <c r="CC45" s="5"/>
      <c r="CD45" s="5"/>
      <c r="CE45" s="5"/>
      <c r="CF45" s="5"/>
      <c r="CG45" s="5"/>
      <c r="CH45" s="21"/>
      <c r="CI45" s="21"/>
      <c r="CJ45" s="5"/>
      <c r="CK45" s="5"/>
      <c r="CL45" s="5"/>
      <c r="CM45" s="5"/>
    </row>
    <row r="46" spans="1:91" s="2" customFormat="1" ht="24" customHeight="1" x14ac:dyDescent="0.25">
      <c r="A46" s="5"/>
      <c r="B46" s="5"/>
      <c r="C46" s="5"/>
      <c r="D46" s="20"/>
      <c r="E46" s="5"/>
      <c r="F46" s="5"/>
      <c r="G46" s="5"/>
      <c r="H46" s="5"/>
      <c r="I46" s="5"/>
      <c r="J46" s="5"/>
      <c r="K46" s="5"/>
      <c r="L46" s="20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22"/>
      <c r="AZ46" s="5"/>
      <c r="BA46" s="5"/>
      <c r="BB46" s="5"/>
      <c r="BC46" s="5"/>
      <c r="BD46" s="5"/>
      <c r="BE46" s="5"/>
      <c r="BF46" s="5"/>
      <c r="BG46" s="22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22"/>
      <c r="BZ46" s="5"/>
      <c r="CA46" s="5"/>
      <c r="CB46" s="5"/>
      <c r="CC46" s="5"/>
      <c r="CD46" s="5"/>
      <c r="CE46" s="5"/>
      <c r="CF46" s="5"/>
      <c r="CG46" s="5"/>
      <c r="CH46" s="21"/>
      <c r="CI46" s="21"/>
      <c r="CJ46" s="5"/>
      <c r="CK46" s="5"/>
      <c r="CL46" s="5"/>
      <c r="CM46" s="5"/>
    </row>
    <row r="47" spans="1:91" ht="24" customHeight="1" x14ac:dyDescent="0.25"/>
    <row r="48" spans="1:91" ht="24" customHeight="1" x14ac:dyDescent="0.25"/>
    <row r="49" ht="24" customHeight="1" x14ac:dyDescent="0.25"/>
    <row r="50" ht="24" customHeight="1" x14ac:dyDescent="0.25"/>
    <row r="51" ht="24" customHeight="1" x14ac:dyDescent="0.25"/>
    <row r="52" ht="24" customHeight="1" x14ac:dyDescent="0.25"/>
    <row r="53" ht="24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</sheetData>
  <mergeCells count="14">
    <mergeCell ref="B21:D21"/>
    <mergeCell ref="B22:D22"/>
    <mergeCell ref="B23:D23"/>
    <mergeCell ref="CH21:CJ21"/>
    <mergeCell ref="CH22:CJ22"/>
    <mergeCell ref="CH23:CJ23"/>
    <mergeCell ref="A2:D4"/>
    <mergeCell ref="CK13:CM13"/>
    <mergeCell ref="A15:D15"/>
    <mergeCell ref="CG6:CG12"/>
    <mergeCell ref="B6:B12"/>
    <mergeCell ref="C6:C12"/>
    <mergeCell ref="D6:D12"/>
    <mergeCell ref="CH12:CJ12"/>
  </mergeCells>
  <pageMargins left="0.7" right="0.7" top="0.75" bottom="0.75" header="0.3" footer="0.3"/>
  <pageSetup paperSize="9" orientation="portrait" r:id="rId1"/>
  <headerFooter differentFirst="1">
    <oddHeader>&amp;C&amp;P</oddHeader>
    <firstHeader>&amp;R2022 m.            d. Preliminariosios sutarties Nr. _
 dėl maisto produktų (bulvių) centralizuoto pirkimo I dalies 
2 priedas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N398" workbookViewId="0">
      <selection activeCell="BV407" sqref="BV40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Lapas2</vt:lpstr>
      <vt:lpstr>Lapas3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Cironkienė</dc:creator>
  <cp:lastModifiedBy>Windows User</cp:lastModifiedBy>
  <cp:lastPrinted>2022-09-28T13:38:06Z</cp:lastPrinted>
  <dcterms:created xsi:type="dcterms:W3CDTF">2006-09-16T00:00:00Z</dcterms:created>
  <dcterms:modified xsi:type="dcterms:W3CDTF">2022-10-05T07:34:04Z</dcterms:modified>
</cp:coreProperties>
</file>