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1600" windowHeight="9000"/>
  </bookViews>
  <sheets>
    <sheet name="6 priedas" sheetId="1" r:id="rId1"/>
  </sheets>
  <definedNames>
    <definedName name="_xlnm.Print_Titles" localSheetId="0">'6 priedas'!$8:$8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D43" i="1"/>
  <c r="E41" i="1"/>
  <c r="D41" i="1"/>
  <c r="E39" i="1"/>
  <c r="D39" i="1"/>
  <c r="E36" i="1"/>
  <c r="E35" i="1" s="1"/>
  <c r="D36" i="1"/>
  <c r="D35" i="1" s="1"/>
  <c r="E33" i="1"/>
  <c r="E32" i="1" s="1"/>
  <c r="D33" i="1"/>
  <c r="E29" i="1"/>
  <c r="E28" i="1" s="1"/>
  <c r="D29" i="1"/>
  <c r="D28" i="1" s="1"/>
  <c r="E26" i="1"/>
  <c r="D26" i="1"/>
  <c r="E24" i="1"/>
  <c r="D24" i="1"/>
  <c r="D23" i="1" s="1"/>
  <c r="E17" i="1"/>
  <c r="D17" i="1"/>
  <c r="E13" i="1"/>
  <c r="D13" i="1"/>
  <c r="E11" i="1"/>
  <c r="D11" i="1"/>
  <c r="E49" i="1" l="1"/>
  <c r="D49" i="1"/>
  <c r="D38" i="1"/>
  <c r="D47" i="1"/>
  <c r="E23" i="1"/>
  <c r="D48" i="1"/>
  <c r="E47" i="1"/>
  <c r="E38" i="1"/>
  <c r="D10" i="1"/>
  <c r="E10" i="1"/>
  <c r="D32" i="1"/>
  <c r="E48" i="1"/>
  <c r="E45" i="1" l="1"/>
  <c r="D45" i="1"/>
</calcChain>
</file>

<file path=xl/sharedStrings.xml><?xml version="1.0" encoding="utf-8"?>
<sst xmlns="http://schemas.openxmlformats.org/spreadsheetml/2006/main" count="57" uniqueCount="44">
  <si>
    <t xml:space="preserve">Kauno miesto savivaldybės tarybos </t>
  </si>
  <si>
    <t>6 priedas</t>
  </si>
  <si>
    <t>KAUNO MIESTO SAVIVALDYBĖS 2021 METŲ BIUDŽETO LĖŠŲ LIKUČIO NAUDOJIMAS 2022 METAIS</t>
  </si>
  <si>
    <t>Eil. Nr.</t>
  </si>
  <si>
    <t>Progra-mos kodas</t>
  </si>
  <si>
    <t>Asignavimų valdytojo, programos, priemonės  pavadinimas</t>
  </si>
  <si>
    <t>Iš viso
(tūkst. Eur)</t>
  </si>
  <si>
    <t>Savivaldybės administracija</t>
  </si>
  <si>
    <t>1.</t>
  </si>
  <si>
    <t>Ekonominės raidos skatinimo programa</t>
  </si>
  <si>
    <t xml:space="preserve">Kultūros skyriaus reguliavimo sričiai priskirtos kultūros biudžetinės įstaigos </t>
  </si>
  <si>
    <t>Sumanios ir pilietiškos visuomenės ugdymo programa</t>
  </si>
  <si>
    <t xml:space="preserve">Socialinių paslaugų biudžetinės įstaigos </t>
  </si>
  <si>
    <t xml:space="preserve">Sporto biudžetinės įstaigos </t>
  </si>
  <si>
    <t xml:space="preserve">Švietimo skyriaus reguliavimo sričiai priskirtos biudžetinės įstaigos </t>
  </si>
  <si>
    <t>Darnaus teritorijų ir infrastruktūros vystymo programa</t>
  </si>
  <si>
    <t>Biudžetinė įstaiga „Parkavimas Kaune“</t>
  </si>
  <si>
    <t>Socialinės ir inžinerinės infrastruktūros plėtrai</t>
  </si>
  <si>
    <t xml:space="preserve">Savivaldybės gyvenamųjų patalpų (statinių) ir jų priklausinių valdymo, priežiūros ir tvarkymo efektyvinimas </t>
  </si>
  <si>
    <t>2.</t>
  </si>
  <si>
    <t>Kauno miesto savivaldybės specialiųjų programų likutis trumpalaikiams įsipareigojimams, esantiems  2021 m. gruodžio 31 d., dengti ir programoms finansuoti  – iš viso</t>
  </si>
  <si>
    <t>Kauno miesto savivaldybės visuomenės sveikatos rėmimo specialiajai programai finansuoti</t>
  </si>
  <si>
    <t xml:space="preserve">Kauno miesto savivaldybės aplinkos apsaugos rėmimo specialiajai programai finansuoti </t>
  </si>
  <si>
    <t>3.</t>
  </si>
  <si>
    <t>Pajamų už parduotus valstybinės žemės sklypus likutis – iš viso</t>
  </si>
  <si>
    <t>Inžinerinei infrastruktūrai plėtoti ir renovuoti</t>
  </si>
  <si>
    <t>Teritorijų planavimo dokumentams rengti</t>
  </si>
  <si>
    <t>4.</t>
  </si>
  <si>
    <t>Pajamų už naudojimąsi Kauno miesto savivaldybės viešąja turizmo ir poilsio infrastruktūra likutis – iš viso</t>
  </si>
  <si>
    <t>Tarptautinės rinkodaros ir turizmo plėtros skatinimas, palankių sąlygų investicijoms Kaune sudarymas</t>
  </si>
  <si>
    <t>5.</t>
  </si>
  <si>
    <t>Pajamų už neįrengtas automobilių stovėjimo vietas likutis – iš viso</t>
  </si>
  <si>
    <t>Kauno miesto gatvių, aikščių projektavimas, kapitalinis remontas ir rekonstrukcija</t>
  </si>
  <si>
    <t>6.</t>
  </si>
  <si>
    <t>Biudžeto lėšų likutis  – iš viso</t>
  </si>
  <si>
    <t>Iš viso</t>
  </si>
  <si>
    <t xml:space="preserve">Trumpalaikiams įsipareigojimams, esantiems 
2021 m. gruodžio 31 d., dengti ir programos priemonėms vykdyti  </t>
  </si>
  <si>
    <t>Savivaldybės valdomų negyvenamųjų pastatų, patalpų, statinių valdymo, priežiūros ir tvarkymo efektyvinimas</t>
  </si>
  <si>
    <t>Iš jų išlaidoms darbo užmokesčiui</t>
  </si>
  <si>
    <t>Įmokėtų į savivaldybės biudžetą biudžetinių įstaigų pajamų likutis trumpalaikiams įsipareigojimams, esantiems               2021 m. gruodžio 31 d., dengti ir programos priemonėms finansuoti – iš viso</t>
  </si>
  <si>
    <t>Biudžetinė įstaiga S. Dariaus ir S. Girėno aerodromas</t>
  </si>
  <si>
    <t>Iš jų:</t>
  </si>
  <si>
    <t xml:space="preserve">2022 m. vasario 22 d. </t>
  </si>
  <si>
    <t xml:space="preserve">sprendimo Nr.T-61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</si>
</sst>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#,##0.0"/>
  </numFmts>
  <fonts count="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right" vertical="top"/>
    </xf>
    <xf numFmtId="0" fontId="2" fillId="0" borderId="0" xfId="0" applyFont="1"/>
    <xf numFmtId="4" fontId="2" fillId="0" borderId="0" xfId="0" applyNumberFormat="1" applyFont="1" applyFill="1"/>
    <xf numFmtId="0" fontId="2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top"/>
    </xf>
    <xf numFmtId="4" fontId="2" fillId="0" borderId="2" xfId="0" applyNumberFormat="1" applyFont="1" applyFill="1" applyBorder="1"/>
    <xf numFmtId="0" fontId="2" fillId="0" borderId="2" xfId="0" applyFont="1" applyFill="1" applyBorder="1"/>
    <xf numFmtId="0" fontId="3" fillId="0" borderId="2" xfId="0" applyFont="1" applyBorder="1" applyAlignment="1">
      <alignment horizontal="left" vertical="top"/>
    </xf>
    <xf numFmtId="165" fontId="3" fillId="0" borderId="2" xfId="0" applyNumberFormat="1" applyFont="1" applyFill="1" applyBorder="1"/>
    <xf numFmtId="0" fontId="3" fillId="0" borderId="0" xfId="0" applyFont="1"/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/>
    </xf>
    <xf numFmtId="165" fontId="2" fillId="0" borderId="2" xfId="0" applyNumberFormat="1" applyFont="1" applyFill="1" applyBorder="1"/>
    <xf numFmtId="0" fontId="2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165" fontId="5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65" fontId="3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4" fontId="3" fillId="0" borderId="0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/>
    <xf numFmtId="0" fontId="3" fillId="0" borderId="5" xfId="0" applyFont="1" applyFill="1" applyBorder="1" applyAlignment="1">
      <alignment horizontal="left" wrapText="1"/>
    </xf>
    <xf numFmtId="4" fontId="3" fillId="0" borderId="5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/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</cellXfs>
  <cellStyles count="3">
    <cellStyle name="Įprastas" xfId="0" builtinId="0"/>
    <cellStyle name="Įprastas 2" xfId="1"/>
    <cellStyle name="Kableli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F11" sqref="F11"/>
    </sheetView>
  </sheetViews>
  <sheetFormatPr defaultColWidth="8.85546875" defaultRowHeight="15.75" x14ac:dyDescent="0.25"/>
  <cols>
    <col min="1" max="1" width="4.28515625" style="1" customWidth="1"/>
    <col min="2" max="2" width="8.7109375" style="1" customWidth="1"/>
    <col min="3" max="3" width="48" style="2" customWidth="1"/>
    <col min="4" max="4" width="16" style="3" customWidth="1"/>
    <col min="5" max="5" width="15.85546875" style="4" customWidth="1"/>
    <col min="6" max="16384" width="8.85546875" style="2"/>
  </cols>
  <sheetData>
    <row r="1" spans="1:5" x14ac:dyDescent="0.25">
      <c r="D1" s="3" t="s">
        <v>0</v>
      </c>
    </row>
    <row r="2" spans="1:5" x14ac:dyDescent="0.25">
      <c r="D2" s="3" t="s">
        <v>42</v>
      </c>
    </row>
    <row r="3" spans="1:5" x14ac:dyDescent="0.25">
      <c r="D3" s="3" t="s">
        <v>43</v>
      </c>
    </row>
    <row r="4" spans="1:5" x14ac:dyDescent="0.25">
      <c r="D4" s="3" t="s">
        <v>1</v>
      </c>
    </row>
    <row r="6" spans="1:5" ht="36" customHeight="1" x14ac:dyDescent="0.25">
      <c r="A6" s="46" t="s">
        <v>2</v>
      </c>
      <c r="B6" s="46"/>
      <c r="C6" s="46"/>
      <c r="D6" s="46"/>
      <c r="E6" s="46"/>
    </row>
    <row r="8" spans="1:5" ht="47.25" x14ac:dyDescent="0.25">
      <c r="A8" s="25" t="s">
        <v>3</v>
      </c>
      <c r="B8" s="25" t="s">
        <v>4</v>
      </c>
      <c r="C8" s="25" t="s">
        <v>5</v>
      </c>
      <c r="D8" s="5" t="s">
        <v>6</v>
      </c>
      <c r="E8" s="6" t="s">
        <v>38</v>
      </c>
    </row>
    <row r="9" spans="1:5" ht="20.45" customHeight="1" x14ac:dyDescent="0.25">
      <c r="A9" s="7"/>
      <c r="B9" s="7"/>
      <c r="C9" s="26" t="s">
        <v>7</v>
      </c>
      <c r="D9" s="8"/>
      <c r="E9" s="9"/>
    </row>
    <row r="10" spans="1:5" s="12" customFormat="1" ht="64.900000000000006" customHeight="1" x14ac:dyDescent="0.25">
      <c r="A10" s="10" t="s">
        <v>8</v>
      </c>
      <c r="B10" s="47" t="s">
        <v>39</v>
      </c>
      <c r="C10" s="48"/>
      <c r="D10" s="11">
        <f>D11+D13+D17</f>
        <v>7059.1</v>
      </c>
      <c r="E10" s="11">
        <f>E11+E13+E17</f>
        <v>4.2</v>
      </c>
    </row>
    <row r="11" spans="1:5" x14ac:dyDescent="0.25">
      <c r="A11" s="13"/>
      <c r="B11" s="14">
        <v>1</v>
      </c>
      <c r="C11" s="27" t="s">
        <v>9</v>
      </c>
      <c r="D11" s="15">
        <f>D12</f>
        <v>435.2</v>
      </c>
      <c r="E11" s="15">
        <f>E12</f>
        <v>0</v>
      </c>
    </row>
    <row r="12" spans="1:5" ht="31.5" x14ac:dyDescent="0.25">
      <c r="A12" s="13"/>
      <c r="B12" s="7"/>
      <c r="C12" s="21" t="s">
        <v>10</v>
      </c>
      <c r="D12" s="15">
        <v>435.2</v>
      </c>
      <c r="E12" s="15"/>
    </row>
    <row r="13" spans="1:5" ht="31.5" x14ac:dyDescent="0.25">
      <c r="A13" s="13"/>
      <c r="B13" s="14">
        <v>2</v>
      </c>
      <c r="C13" s="27" t="s">
        <v>11</v>
      </c>
      <c r="D13" s="15">
        <f>D14+D15+D16</f>
        <v>1872.3000000000002</v>
      </c>
      <c r="E13" s="15">
        <f>E14+E15+E16</f>
        <v>4.2</v>
      </c>
    </row>
    <row r="14" spans="1:5" x14ac:dyDescent="0.25">
      <c r="A14" s="13"/>
      <c r="B14" s="7"/>
      <c r="C14" s="21" t="s">
        <v>12</v>
      </c>
      <c r="D14" s="15">
        <v>129.69999999999999</v>
      </c>
      <c r="E14" s="15"/>
    </row>
    <row r="15" spans="1:5" x14ac:dyDescent="0.25">
      <c r="A15" s="13"/>
      <c r="B15" s="7"/>
      <c r="C15" s="21" t="s">
        <v>13</v>
      </c>
      <c r="D15" s="15">
        <v>144.4</v>
      </c>
      <c r="E15" s="15"/>
    </row>
    <row r="16" spans="1:5" ht="31.5" x14ac:dyDescent="0.25">
      <c r="A16" s="13"/>
      <c r="B16" s="7"/>
      <c r="C16" s="21" t="s">
        <v>14</v>
      </c>
      <c r="D16" s="15">
        <v>1598.2</v>
      </c>
      <c r="E16" s="15">
        <v>4.2</v>
      </c>
    </row>
    <row r="17" spans="1:5" ht="31.5" x14ac:dyDescent="0.25">
      <c r="A17" s="13"/>
      <c r="B17" s="14">
        <v>3</v>
      </c>
      <c r="C17" s="28" t="s">
        <v>15</v>
      </c>
      <c r="D17" s="15">
        <f>D21+D22+D18+D20+D19</f>
        <v>4751.6000000000004</v>
      </c>
      <c r="E17" s="15">
        <f>E21+E22+E18+E20+E19</f>
        <v>0</v>
      </c>
    </row>
    <row r="18" spans="1:5" x14ac:dyDescent="0.25">
      <c r="A18" s="13"/>
      <c r="B18" s="7"/>
      <c r="C18" s="29" t="s">
        <v>16</v>
      </c>
      <c r="D18" s="15"/>
      <c r="E18" s="15"/>
    </row>
    <row r="19" spans="1:5" ht="19.5" customHeight="1" x14ac:dyDescent="0.25">
      <c r="A19" s="13"/>
      <c r="B19" s="7"/>
      <c r="C19" s="29" t="s">
        <v>40</v>
      </c>
      <c r="D19" s="15">
        <v>107.6</v>
      </c>
      <c r="E19" s="15"/>
    </row>
    <row r="20" spans="1:5" x14ac:dyDescent="0.25">
      <c r="A20" s="13"/>
      <c r="B20" s="7"/>
      <c r="C20" s="30" t="s">
        <v>17</v>
      </c>
      <c r="D20" s="15">
        <v>2080.1</v>
      </c>
      <c r="E20" s="15"/>
    </row>
    <row r="21" spans="1:5" ht="47.25" x14ac:dyDescent="0.25">
      <c r="A21" s="13"/>
      <c r="B21" s="7"/>
      <c r="C21" s="31" t="s">
        <v>18</v>
      </c>
      <c r="D21" s="15">
        <v>1777.8</v>
      </c>
      <c r="E21" s="15"/>
    </row>
    <row r="22" spans="1:5" ht="45.75" customHeight="1" x14ac:dyDescent="0.25">
      <c r="A22" s="13"/>
      <c r="B22" s="7"/>
      <c r="C22" s="31" t="s">
        <v>37</v>
      </c>
      <c r="D22" s="15">
        <v>786.1</v>
      </c>
      <c r="E22" s="15"/>
    </row>
    <row r="23" spans="1:5" s="12" customFormat="1" ht="49.9" customHeight="1" x14ac:dyDescent="0.25">
      <c r="A23" s="10" t="s">
        <v>19</v>
      </c>
      <c r="B23" s="44" t="s">
        <v>20</v>
      </c>
      <c r="C23" s="45"/>
      <c r="D23" s="11">
        <f>D24+D26</f>
        <v>1029.6000000000001</v>
      </c>
      <c r="E23" s="11">
        <f>E24+E26</f>
        <v>0</v>
      </c>
    </row>
    <row r="24" spans="1:5" ht="31.5" x14ac:dyDescent="0.25">
      <c r="A24" s="16"/>
      <c r="B24" s="17">
        <v>2</v>
      </c>
      <c r="C24" s="27" t="s">
        <v>11</v>
      </c>
      <c r="D24" s="15">
        <f>D25</f>
        <v>157.4</v>
      </c>
      <c r="E24" s="15">
        <f>E25</f>
        <v>0</v>
      </c>
    </row>
    <row r="25" spans="1:5" ht="31.5" x14ac:dyDescent="0.25">
      <c r="A25" s="16"/>
      <c r="B25" s="18"/>
      <c r="C25" s="31" t="s">
        <v>21</v>
      </c>
      <c r="D25" s="15">
        <v>157.4</v>
      </c>
      <c r="E25" s="15"/>
    </row>
    <row r="26" spans="1:5" ht="31.5" x14ac:dyDescent="0.25">
      <c r="A26" s="16"/>
      <c r="B26" s="17">
        <v>3</v>
      </c>
      <c r="C26" s="28" t="s">
        <v>15</v>
      </c>
      <c r="D26" s="15">
        <f>D27</f>
        <v>872.2</v>
      </c>
      <c r="E26" s="15">
        <f>E27</f>
        <v>0</v>
      </c>
    </row>
    <row r="27" spans="1:5" ht="31.5" x14ac:dyDescent="0.25">
      <c r="A27" s="16"/>
      <c r="B27" s="18"/>
      <c r="C27" s="21" t="s">
        <v>22</v>
      </c>
      <c r="D27" s="19">
        <v>872.2</v>
      </c>
      <c r="E27" s="15"/>
    </row>
    <row r="28" spans="1:5" s="12" customFormat="1" ht="33.6" customHeight="1" x14ac:dyDescent="0.25">
      <c r="A28" s="20" t="s">
        <v>23</v>
      </c>
      <c r="B28" s="44" t="s">
        <v>24</v>
      </c>
      <c r="C28" s="45"/>
      <c r="D28" s="11">
        <f>D29</f>
        <v>2735.2</v>
      </c>
      <c r="E28" s="11">
        <f>E29</f>
        <v>0</v>
      </c>
    </row>
    <row r="29" spans="1:5" ht="31.5" x14ac:dyDescent="0.25">
      <c r="A29" s="16"/>
      <c r="B29" s="17">
        <v>3</v>
      </c>
      <c r="C29" s="28" t="s">
        <v>15</v>
      </c>
      <c r="D29" s="15">
        <f>D30+D31</f>
        <v>2735.2</v>
      </c>
      <c r="E29" s="15">
        <f>E30+E31</f>
        <v>0</v>
      </c>
    </row>
    <row r="30" spans="1:5" x14ac:dyDescent="0.25">
      <c r="A30" s="16"/>
      <c r="B30" s="18"/>
      <c r="C30" s="21" t="s">
        <v>25</v>
      </c>
      <c r="D30" s="19">
        <v>2311.1</v>
      </c>
      <c r="E30" s="15"/>
    </row>
    <row r="31" spans="1:5" x14ac:dyDescent="0.25">
      <c r="A31" s="16"/>
      <c r="B31" s="18"/>
      <c r="C31" s="21" t="s">
        <v>26</v>
      </c>
      <c r="D31" s="19">
        <v>424.1</v>
      </c>
      <c r="E31" s="15"/>
    </row>
    <row r="32" spans="1:5" s="12" customFormat="1" ht="33" customHeight="1" x14ac:dyDescent="0.25">
      <c r="A32" s="20" t="s">
        <v>27</v>
      </c>
      <c r="B32" s="44" t="s">
        <v>28</v>
      </c>
      <c r="C32" s="45"/>
      <c r="D32" s="11">
        <f t="shared" ref="D32:E36" si="0">D33</f>
        <v>288.2</v>
      </c>
      <c r="E32" s="11">
        <f t="shared" si="0"/>
        <v>0</v>
      </c>
    </row>
    <row r="33" spans="1:5" x14ac:dyDescent="0.25">
      <c r="A33" s="16"/>
      <c r="B33" s="17">
        <v>1</v>
      </c>
      <c r="C33" s="27" t="s">
        <v>9</v>
      </c>
      <c r="D33" s="15">
        <f t="shared" si="0"/>
        <v>288.2</v>
      </c>
      <c r="E33" s="15">
        <f t="shared" si="0"/>
        <v>0</v>
      </c>
    </row>
    <row r="34" spans="1:5" ht="36" customHeight="1" x14ac:dyDescent="0.25">
      <c r="A34" s="16"/>
      <c r="B34" s="18"/>
      <c r="C34" s="32" t="s">
        <v>29</v>
      </c>
      <c r="D34" s="15">
        <v>288.2</v>
      </c>
      <c r="E34" s="15"/>
    </row>
    <row r="35" spans="1:5" s="12" customFormat="1" ht="31.15" customHeight="1" x14ac:dyDescent="0.25">
      <c r="A35" s="20" t="s">
        <v>30</v>
      </c>
      <c r="B35" s="44" t="s">
        <v>31</v>
      </c>
      <c r="C35" s="45"/>
      <c r="D35" s="11">
        <f t="shared" si="0"/>
        <v>3.9</v>
      </c>
      <c r="E35" s="11">
        <f t="shared" si="0"/>
        <v>0</v>
      </c>
    </row>
    <row r="36" spans="1:5" ht="31.5" x14ac:dyDescent="0.25">
      <c r="A36" s="16"/>
      <c r="B36" s="17">
        <v>3</v>
      </c>
      <c r="C36" s="28" t="s">
        <v>15</v>
      </c>
      <c r="D36" s="15">
        <f t="shared" si="0"/>
        <v>3.9</v>
      </c>
      <c r="E36" s="15">
        <f t="shared" si="0"/>
        <v>0</v>
      </c>
    </row>
    <row r="37" spans="1:5" ht="31.5" x14ac:dyDescent="0.25">
      <c r="A37" s="16"/>
      <c r="B37" s="18"/>
      <c r="C37" s="32" t="s">
        <v>32</v>
      </c>
      <c r="D37" s="15">
        <v>3.9</v>
      </c>
      <c r="E37" s="15"/>
    </row>
    <row r="38" spans="1:5" s="12" customFormat="1" x14ac:dyDescent="0.25">
      <c r="A38" s="10" t="s">
        <v>33</v>
      </c>
      <c r="B38" s="44" t="s">
        <v>34</v>
      </c>
      <c r="C38" s="45"/>
      <c r="D38" s="11">
        <f>D39+D41+D43</f>
        <v>29074</v>
      </c>
      <c r="E38" s="11">
        <f>E39+E41+E43</f>
        <v>0</v>
      </c>
    </row>
    <row r="39" spans="1:5" x14ac:dyDescent="0.25">
      <c r="A39" s="13"/>
      <c r="B39" s="14">
        <v>1</v>
      </c>
      <c r="C39" s="27" t="s">
        <v>9</v>
      </c>
      <c r="D39" s="15">
        <f>D40</f>
        <v>47.6</v>
      </c>
      <c r="E39" s="15">
        <f>E40</f>
        <v>0</v>
      </c>
    </row>
    <row r="40" spans="1:5" ht="51" customHeight="1" x14ac:dyDescent="0.25">
      <c r="A40" s="13"/>
      <c r="B40" s="14"/>
      <c r="C40" s="31" t="s">
        <v>36</v>
      </c>
      <c r="D40" s="15">
        <v>47.6</v>
      </c>
      <c r="E40" s="15"/>
    </row>
    <row r="41" spans="1:5" ht="31.5" x14ac:dyDescent="0.25">
      <c r="A41" s="13"/>
      <c r="B41" s="14">
        <v>2</v>
      </c>
      <c r="C41" s="27" t="s">
        <v>11</v>
      </c>
      <c r="D41" s="15">
        <f>D42</f>
        <v>6868.9</v>
      </c>
      <c r="E41" s="15">
        <f>E42</f>
        <v>0</v>
      </c>
    </row>
    <row r="42" spans="1:5" ht="48" customHeight="1" x14ac:dyDescent="0.25">
      <c r="A42" s="13"/>
      <c r="B42" s="7"/>
      <c r="C42" s="33" t="s">
        <v>36</v>
      </c>
      <c r="D42" s="15">
        <v>6868.9</v>
      </c>
      <c r="E42" s="15"/>
    </row>
    <row r="43" spans="1:5" ht="31.5" x14ac:dyDescent="0.25">
      <c r="A43" s="13"/>
      <c r="B43" s="14">
        <v>3</v>
      </c>
      <c r="C43" s="28" t="s">
        <v>15</v>
      </c>
      <c r="D43" s="15">
        <f>D44</f>
        <v>22157.5</v>
      </c>
      <c r="E43" s="15">
        <f>E44</f>
        <v>0</v>
      </c>
    </row>
    <row r="44" spans="1:5" ht="48.6" customHeight="1" x14ac:dyDescent="0.25">
      <c r="A44" s="13"/>
      <c r="B44" s="14"/>
      <c r="C44" s="33" t="s">
        <v>36</v>
      </c>
      <c r="D44" s="15">
        <v>22157.5</v>
      </c>
      <c r="E44" s="15"/>
    </row>
    <row r="45" spans="1:5" s="12" customFormat="1" x14ac:dyDescent="0.25">
      <c r="A45" s="10"/>
      <c r="B45" s="14"/>
      <c r="C45" s="34" t="s">
        <v>35</v>
      </c>
      <c r="D45" s="11">
        <f>D10+D23+D28+D32+D35+D38</f>
        <v>40190</v>
      </c>
      <c r="E45" s="11">
        <f>E10+E23+E28+E32+E35+E38</f>
        <v>4.2</v>
      </c>
    </row>
    <row r="46" spans="1:5" x14ac:dyDescent="0.25">
      <c r="A46" s="13"/>
      <c r="B46" s="14"/>
      <c r="C46" s="35" t="s">
        <v>41</v>
      </c>
      <c r="D46" s="11"/>
      <c r="E46" s="11"/>
    </row>
    <row r="47" spans="1:5" x14ac:dyDescent="0.25">
      <c r="A47" s="13"/>
      <c r="B47" s="14">
        <v>1</v>
      </c>
      <c r="C47" s="27" t="s">
        <v>9</v>
      </c>
      <c r="D47" s="11">
        <f>+D11+D33+D39</f>
        <v>771</v>
      </c>
      <c r="E47" s="11">
        <f>E11+E33+E39</f>
        <v>0</v>
      </c>
    </row>
    <row r="48" spans="1:5" ht="31.5" x14ac:dyDescent="0.25">
      <c r="A48" s="13"/>
      <c r="B48" s="14">
        <v>2</v>
      </c>
      <c r="C48" s="27" t="s">
        <v>11</v>
      </c>
      <c r="D48" s="11">
        <f>+D13+D24+D41</f>
        <v>8898.6</v>
      </c>
      <c r="E48" s="11">
        <f>E13+E24+E36+E41</f>
        <v>4.2</v>
      </c>
    </row>
    <row r="49" spans="1:5" ht="31.5" x14ac:dyDescent="0.25">
      <c r="A49" s="13"/>
      <c r="B49" s="14">
        <v>3</v>
      </c>
      <c r="C49" s="38" t="s">
        <v>15</v>
      </c>
      <c r="D49" s="39">
        <f>+D17+D26+D29+D36+D43</f>
        <v>30520.400000000001</v>
      </c>
      <c r="E49" s="11">
        <f>E17+E26+E29+E43</f>
        <v>0</v>
      </c>
    </row>
    <row r="50" spans="1:5" x14ac:dyDescent="0.25">
      <c r="A50" s="36"/>
      <c r="B50" s="23"/>
      <c r="C50" s="42"/>
      <c r="D50" s="43"/>
      <c r="E50" s="37"/>
    </row>
    <row r="51" spans="1:5" x14ac:dyDescent="0.25">
      <c r="A51" s="22"/>
      <c r="B51" s="23"/>
      <c r="C51" s="40"/>
      <c r="D51" s="41"/>
      <c r="E51" s="24"/>
    </row>
    <row r="52" spans="1:5" x14ac:dyDescent="0.25">
      <c r="A52" s="22"/>
      <c r="B52" s="23"/>
      <c r="C52"/>
      <c r="D52"/>
      <c r="E52"/>
    </row>
    <row r="53" spans="1:5" x14ac:dyDescent="0.25">
      <c r="C53"/>
      <c r="D53"/>
      <c r="E53"/>
    </row>
    <row r="54" spans="1:5" x14ac:dyDescent="0.25">
      <c r="C54"/>
      <c r="D54"/>
      <c r="E54"/>
    </row>
    <row r="55" spans="1:5" x14ac:dyDescent="0.25">
      <c r="C55"/>
      <c r="D55"/>
      <c r="E55"/>
    </row>
    <row r="56" spans="1:5" x14ac:dyDescent="0.25">
      <c r="C56"/>
      <c r="D56"/>
      <c r="E56"/>
    </row>
    <row r="57" spans="1:5" x14ac:dyDescent="0.25">
      <c r="C57"/>
      <c r="D57"/>
      <c r="E57"/>
    </row>
    <row r="58" spans="1:5" x14ac:dyDescent="0.25">
      <c r="C58"/>
      <c r="D58"/>
      <c r="E58"/>
    </row>
  </sheetData>
  <mergeCells count="7">
    <mergeCell ref="B38:C38"/>
    <mergeCell ref="A6:E6"/>
    <mergeCell ref="B10:C10"/>
    <mergeCell ref="B23:C23"/>
    <mergeCell ref="B28:C28"/>
    <mergeCell ref="B32:C32"/>
    <mergeCell ref="B35:C35"/>
  </mergeCells>
  <pageMargins left="1.0629921259842521" right="0.27559055118110237" top="0.78740157480314965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6 priedas</vt:lpstr>
      <vt:lpstr>'6 priedas'!Print_Titles</vt:lpstr>
    </vt:vector>
  </TitlesOfParts>
  <Company>Kauno miesto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2022-02-22T11:42:55Z</cp:lastPrinted>
  <dcterms:created xsi:type="dcterms:W3CDTF">2022-01-24T12:17:07Z</dcterms:created>
  <dcterms:modified xsi:type="dcterms:W3CDTF">2022-02-22T13:10:00Z</dcterms:modified>
</cp:coreProperties>
</file>