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3040" windowHeight="9195"/>
  </bookViews>
  <sheets>
    <sheet name="6 PRIEDAS" sheetId="44" r:id="rId1"/>
  </sheets>
  <definedNames>
    <definedName name="_xlnm.Print_Titles" localSheetId="0">'6 PRIEDAS'!$8:$10</definedName>
  </definedNames>
  <calcPr calcId="162913"/>
</workbook>
</file>

<file path=xl/calcChain.xml><?xml version="1.0" encoding="utf-8"?>
<calcChain xmlns="http://schemas.openxmlformats.org/spreadsheetml/2006/main">
  <c r="E41" i="44" l="1"/>
  <c r="F41" i="44"/>
  <c r="F49" i="44" s="1"/>
  <c r="G41" i="44"/>
  <c r="D41" i="44"/>
  <c r="E43" i="44"/>
  <c r="E40" i="44" s="1"/>
  <c r="F43" i="44"/>
  <c r="G43" i="44"/>
  <c r="D43" i="44"/>
  <c r="E45" i="44"/>
  <c r="F45" i="44"/>
  <c r="G45" i="44"/>
  <c r="D45" i="44"/>
  <c r="D19" i="44"/>
  <c r="E31" i="44"/>
  <c r="F31" i="44"/>
  <c r="F30" i="44" s="1"/>
  <c r="G31" i="44"/>
  <c r="G30" i="44" s="1"/>
  <c r="D31" i="44"/>
  <c r="D30" i="44" s="1"/>
  <c r="E18" i="44"/>
  <c r="D18" i="44"/>
  <c r="D15" i="44"/>
  <c r="D50" i="44" s="1"/>
  <c r="E16" i="44"/>
  <c r="E15" i="44" s="1"/>
  <c r="D16" i="44"/>
  <c r="E19" i="44"/>
  <c r="F19" i="44"/>
  <c r="G19" i="44"/>
  <c r="E35" i="44"/>
  <c r="E34" i="44" s="1"/>
  <c r="F35" i="44"/>
  <c r="F34" i="44" s="1"/>
  <c r="G35" i="44"/>
  <c r="G34" i="44" s="1"/>
  <c r="D35" i="44"/>
  <c r="D34" i="44"/>
  <c r="G13" i="44"/>
  <c r="G49" i="44"/>
  <c r="E13" i="44"/>
  <c r="G38" i="44"/>
  <c r="G37" i="44" s="1"/>
  <c r="F38" i="44"/>
  <c r="F37" i="44" s="1"/>
  <c r="E38" i="44"/>
  <c r="E37" i="44" s="1"/>
  <c r="D38" i="44"/>
  <c r="D37" i="44" s="1"/>
  <c r="G28" i="44"/>
  <c r="F28" i="44"/>
  <c r="F51" i="44" s="1"/>
  <c r="E28" i="44"/>
  <c r="D28" i="44"/>
  <c r="D51" i="44" s="1"/>
  <c r="G26" i="44"/>
  <c r="G25" i="44" s="1"/>
  <c r="F26" i="44"/>
  <c r="E26" i="44"/>
  <c r="E25" i="44" s="1"/>
  <c r="D26" i="44"/>
  <c r="D25" i="44" s="1"/>
  <c r="G15" i="44"/>
  <c r="G50" i="44"/>
  <c r="F15" i="44"/>
  <c r="F13" i="44"/>
  <c r="D13" i="44"/>
  <c r="E30" i="44"/>
  <c r="D12" i="44"/>
  <c r="D47" i="44" s="1"/>
  <c r="D49" i="44"/>
  <c r="E51" i="44"/>
  <c r="D40" i="44"/>
  <c r="G40" i="44"/>
  <c r="F25" i="44"/>
  <c r="G51" i="44"/>
  <c r="F12" i="44"/>
  <c r="G12" i="44"/>
  <c r="G47" i="44" s="1"/>
  <c r="E12" i="44" l="1"/>
  <c r="E47" i="44" s="1"/>
  <c r="E50" i="44"/>
  <c r="F50" i="44"/>
  <c r="F40" i="44"/>
  <c r="F47" i="44" s="1"/>
  <c r="E49" i="44"/>
</calcChain>
</file>

<file path=xl/sharedStrings.xml><?xml version="1.0" encoding="utf-8"?>
<sst xmlns="http://schemas.openxmlformats.org/spreadsheetml/2006/main" count="62" uniqueCount="49">
  <si>
    <t>Savivaldybės administracija</t>
  </si>
  <si>
    <t>Iš viso</t>
  </si>
  <si>
    <t>Ekonominės raidos skatinimo programa</t>
  </si>
  <si>
    <t>Sumanios ir pilietiškos visuomenės ugdymo programa</t>
  </si>
  <si>
    <t>Darnaus teritorijų ir infrastruktūros vystymo programa</t>
  </si>
  <si>
    <t>iš jų</t>
  </si>
  <si>
    <t>Kauno miesto savivaldybės visuomenės sveikatos rėmimo specialiajai programai finansuoti</t>
  </si>
  <si>
    <t>iš jų:</t>
  </si>
  <si>
    <t>Asignavimų valdytojo, programos, priemonės  pavadinimas</t>
  </si>
  <si>
    <t>Eil. Nr.</t>
  </si>
  <si>
    <t>išlaidoms</t>
  </si>
  <si>
    <t>turtui įsigyti</t>
  </si>
  <si>
    <t>Iš viso (tūkst. Eur)</t>
  </si>
  <si>
    <t xml:space="preserve">Kauno miesto savivaldybės aplinkos apsaugos rėmimo specialiajai programai finansuoti </t>
  </si>
  <si>
    <t xml:space="preserve">Kultūros skyriaus reguliavimo sričiai priskirtos kultūros biudžetinės įstaigos </t>
  </si>
  <si>
    <t xml:space="preserve">Socialinių paslaugų biudžetinės įstaigos </t>
  </si>
  <si>
    <t xml:space="preserve">Sporto biudžetinės įstaigos </t>
  </si>
  <si>
    <t xml:space="preserve">Švietimo skyriaus reguliavimo sričiai priskirtos biudžetinės įstaigos </t>
  </si>
  <si>
    <t xml:space="preserve">Kauno miesto savivaldybės tarybos </t>
  </si>
  <si>
    <t>iš viso</t>
  </si>
  <si>
    <t>iš jų darbo užmokesčiui</t>
  </si>
  <si>
    <t>kodas</t>
  </si>
  <si>
    <t>Prog-  ramos</t>
  </si>
  <si>
    <t>6 priedas</t>
  </si>
  <si>
    <t>1.</t>
  </si>
  <si>
    <t>2.</t>
  </si>
  <si>
    <t>3.</t>
  </si>
  <si>
    <t>4.</t>
  </si>
  <si>
    <t>5.</t>
  </si>
  <si>
    <t>Pajamų už parduotus valstybinės žemės sklypus likutis  – iš viso</t>
  </si>
  <si>
    <t>Pajamų už naudojimąsi Kauno miesto savivaldybės viešąja turizmo ir poilsio infrastruktūra likutis  – iš viso</t>
  </si>
  <si>
    <t>Neformaliajam vaikų švietimui finansuoti</t>
  </si>
  <si>
    <t>Europos Sąjungos ir kitos tarptautinės paramos finansavimo lėšų likutis – iš viso</t>
  </si>
  <si>
    <t>Biudžetinė įstaiga „Parkavimas Kaune“</t>
  </si>
  <si>
    <t>6.</t>
  </si>
  <si>
    <t>KAUNO MIESTO SAVIVALDYBĖS 2020 METŲ BIUDŽETO LĖŠŲ LIKUČIO NAUDOJIMAS            2021 METAIS</t>
  </si>
  <si>
    <t>Biudžetinė įstaiga „S. Dariaus ir S. Girėno aerodromas“</t>
  </si>
  <si>
    <t>Įmokėtų į Savivaldybės biudžetą biudžetinių įstaigų pajamų likutis trumpalaikiams įsipareigojimams, esantiems 2020 m. gruodžio 31 d., dengti ir programos priemonėms finansuoti – iš viso</t>
  </si>
  <si>
    <t>Miesto infrastruktūrai plėtoti</t>
  </si>
  <si>
    <t>Kauno miesto savivaldybės specialiųjų programų likutis trumpalaikiams įsipareigojimams, esantiems  2020 m. gruodžio 31 d., dengti ir programoms finansuoti  – iš viso</t>
  </si>
  <si>
    <t xml:space="preserve">Miesto infrastruktūrai plėtoti </t>
  </si>
  <si>
    <t>Teritorijų planavimo dokumentams rengti</t>
  </si>
  <si>
    <t>Biudžeto lėšų likutis  – iš viso</t>
  </si>
  <si>
    <t xml:space="preserve">Trumpalaikiams įsipareigojimams, esantiems 2020 m. gruodžio 31 d., dengti ir programos priemonėms vykdyti  </t>
  </si>
  <si>
    <t xml:space="preserve">Savivaldybės gyvenamųjų patalpų (statinių) ir jų priklausinių valdymo, priežiūros ir tvarkymo efektyvinimas </t>
  </si>
  <si>
    <t>Savivaldybės valdomų  negyvenamųjų pastatų,  patalpų, statinių valdymo, priežiūros ir tvarkymo efektyvinimas</t>
  </si>
  <si>
    <t>Tarptautinės rinkodaros ir turizmo plėtros skatinimas, palankių sąlygų investicijoms Kaune sudarymas</t>
  </si>
  <si>
    <t>2021 m. vasario 23 d.</t>
  </si>
  <si>
    <t>sprendimo Nr. T-58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</si>
</sst>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#,##0.0"/>
  </numFmts>
  <fonts count="7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 applyAlignment="1">
      <alignment horizontal="center" vertical="top"/>
    </xf>
    <xf numFmtId="0" fontId="5" fillId="0" borderId="0" xfId="0" applyFont="1"/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top" wrapText="1"/>
    </xf>
    <xf numFmtId="165" fontId="4" fillId="0" borderId="1" xfId="0" applyNumberFormat="1" applyFont="1" applyFill="1" applyBorder="1"/>
    <xf numFmtId="165" fontId="5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</cellXfs>
  <cellStyles count="6">
    <cellStyle name="Įprastas" xfId="0" builtinId="0"/>
    <cellStyle name="Įprastas 2" xfId="1"/>
    <cellStyle name="Įprastas 3" xfId="2"/>
    <cellStyle name="Įprastas 7 2" xfId="3"/>
    <cellStyle name="Kablelis 2" xfId="4"/>
    <cellStyle name="Kablelis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E4" sqref="E4"/>
    </sheetView>
  </sheetViews>
  <sheetFormatPr defaultColWidth="8.85546875" defaultRowHeight="15.75" x14ac:dyDescent="0.25"/>
  <cols>
    <col min="1" max="1" width="4.85546875" style="22" customWidth="1"/>
    <col min="2" max="2" width="9.5703125" style="22" customWidth="1"/>
    <col min="3" max="3" width="41.140625" style="9" customWidth="1"/>
    <col min="4" max="6" width="11.5703125" style="8" customWidth="1"/>
    <col min="7" max="7" width="10.42578125" style="8" customWidth="1"/>
    <col min="8" max="16384" width="8.85546875" style="9"/>
  </cols>
  <sheetData>
    <row r="1" spans="1:7" x14ac:dyDescent="0.25">
      <c r="E1" s="8" t="s">
        <v>18</v>
      </c>
    </row>
    <row r="2" spans="1:7" x14ac:dyDescent="0.25">
      <c r="E2" s="8" t="s">
        <v>47</v>
      </c>
    </row>
    <row r="3" spans="1:7" x14ac:dyDescent="0.25">
      <c r="E3" s="8" t="s">
        <v>48</v>
      </c>
    </row>
    <row r="4" spans="1:7" x14ac:dyDescent="0.25">
      <c r="E4" s="8" t="s">
        <v>23</v>
      </c>
    </row>
    <row r="5" spans="1:7" ht="11.45" customHeight="1" x14ac:dyDescent="0.25"/>
    <row r="6" spans="1:7" ht="34.700000000000003" customHeight="1" x14ac:dyDescent="0.25">
      <c r="A6" s="42" t="s">
        <v>35</v>
      </c>
      <c r="B6" s="42"/>
      <c r="C6" s="42"/>
      <c r="D6" s="42"/>
      <c r="E6" s="42"/>
      <c r="F6" s="42"/>
      <c r="G6" s="42"/>
    </row>
    <row r="7" spans="1:7" ht="18.600000000000001" customHeight="1" x14ac:dyDescent="0.25"/>
    <row r="8" spans="1:7" ht="15" customHeight="1" x14ac:dyDescent="0.25">
      <c r="A8" s="43" t="s">
        <v>9</v>
      </c>
      <c r="B8" s="43" t="s">
        <v>22</v>
      </c>
      <c r="C8" s="43" t="s">
        <v>8</v>
      </c>
      <c r="D8" s="45" t="s">
        <v>12</v>
      </c>
      <c r="E8" s="48" t="s">
        <v>5</v>
      </c>
      <c r="F8" s="48"/>
      <c r="G8" s="48"/>
    </row>
    <row r="9" spans="1:7" ht="15.75" customHeight="1" x14ac:dyDescent="0.25">
      <c r="A9" s="44"/>
      <c r="B9" s="44"/>
      <c r="C9" s="44"/>
      <c r="D9" s="46"/>
      <c r="E9" s="49" t="s">
        <v>10</v>
      </c>
      <c r="F9" s="50"/>
      <c r="G9" s="45" t="s">
        <v>11</v>
      </c>
    </row>
    <row r="10" spans="1:7" ht="32.1" customHeight="1" x14ac:dyDescent="0.25">
      <c r="A10" s="16"/>
      <c r="B10" s="16" t="s">
        <v>21</v>
      </c>
      <c r="C10" s="16"/>
      <c r="D10" s="47"/>
      <c r="E10" s="10" t="s">
        <v>19</v>
      </c>
      <c r="F10" s="21" t="s">
        <v>20</v>
      </c>
      <c r="G10" s="47"/>
    </row>
    <row r="11" spans="1:7" ht="15.75" customHeight="1" x14ac:dyDescent="0.25">
      <c r="A11" s="23"/>
      <c r="B11" s="23"/>
      <c r="C11" s="13" t="s">
        <v>0</v>
      </c>
      <c r="D11" s="1"/>
      <c r="E11" s="1"/>
      <c r="F11" s="1"/>
      <c r="G11" s="1"/>
    </row>
    <row r="12" spans="1:7" s="11" customFormat="1" ht="77.25" customHeight="1" x14ac:dyDescent="0.25">
      <c r="A12" s="29" t="s">
        <v>24</v>
      </c>
      <c r="B12" s="40" t="s">
        <v>37</v>
      </c>
      <c r="C12" s="41"/>
      <c r="D12" s="18">
        <f>D13+D15+D19</f>
        <v>3087.8</v>
      </c>
      <c r="E12" s="18">
        <f>E13+E15+E19</f>
        <v>2810.3</v>
      </c>
      <c r="F12" s="18">
        <f>F13+F15+F19</f>
        <v>5.4</v>
      </c>
      <c r="G12" s="18">
        <f>G13+G15+G19</f>
        <v>277.5</v>
      </c>
    </row>
    <row r="13" spans="1:7" x14ac:dyDescent="0.25">
      <c r="A13" s="30"/>
      <c r="B13" s="24">
        <v>1</v>
      </c>
      <c r="C13" s="5" t="s">
        <v>2</v>
      </c>
      <c r="D13" s="17">
        <f>D14</f>
        <v>376.4</v>
      </c>
      <c r="E13" s="17">
        <f>E14</f>
        <v>363.1</v>
      </c>
      <c r="F13" s="17">
        <f>F14</f>
        <v>0</v>
      </c>
      <c r="G13" s="17">
        <f>G14</f>
        <v>13.3</v>
      </c>
    </row>
    <row r="14" spans="1:7" ht="31.5" x14ac:dyDescent="0.25">
      <c r="A14" s="30"/>
      <c r="B14" s="23"/>
      <c r="C14" s="3" t="s">
        <v>14</v>
      </c>
      <c r="D14" s="17">
        <v>376.4</v>
      </c>
      <c r="E14" s="17">
        <v>363.1</v>
      </c>
      <c r="F14" s="17"/>
      <c r="G14" s="17">
        <v>13.3</v>
      </c>
    </row>
    <row r="15" spans="1:7" ht="31.5" x14ac:dyDescent="0.25">
      <c r="A15" s="30"/>
      <c r="B15" s="24">
        <v>2</v>
      </c>
      <c r="C15" s="5" t="s">
        <v>3</v>
      </c>
      <c r="D15" s="17">
        <f>D16+D17+D18</f>
        <v>1888.5</v>
      </c>
      <c r="E15" s="17">
        <f>E16+E17+E18</f>
        <v>1624.3</v>
      </c>
      <c r="F15" s="17">
        <f>F16+F17+F18</f>
        <v>5.4</v>
      </c>
      <c r="G15" s="17">
        <f>G16+G17+G18</f>
        <v>264.2</v>
      </c>
    </row>
    <row r="16" spans="1:7" x14ac:dyDescent="0.25">
      <c r="A16" s="30"/>
      <c r="B16" s="23"/>
      <c r="C16" s="3" t="s">
        <v>15</v>
      </c>
      <c r="D16" s="17">
        <f>65.5-13.1</f>
        <v>52.4</v>
      </c>
      <c r="E16" s="17">
        <f>62.8-13.1</f>
        <v>49.699999999999996</v>
      </c>
      <c r="F16" s="17"/>
      <c r="G16" s="17">
        <v>2.7</v>
      </c>
    </row>
    <row r="17" spans="1:7" x14ac:dyDescent="0.25">
      <c r="A17" s="30"/>
      <c r="B17" s="23"/>
      <c r="C17" s="3" t="s">
        <v>16</v>
      </c>
      <c r="D17" s="17">
        <v>273.8</v>
      </c>
      <c r="E17" s="17">
        <v>253.5</v>
      </c>
      <c r="F17" s="17"/>
      <c r="G17" s="17">
        <v>20.3</v>
      </c>
    </row>
    <row r="18" spans="1:7" ht="31.5" x14ac:dyDescent="0.25">
      <c r="A18" s="30"/>
      <c r="B18" s="23"/>
      <c r="C18" s="3" t="s">
        <v>17</v>
      </c>
      <c r="D18" s="17">
        <f>1549.2+13.1</f>
        <v>1562.3</v>
      </c>
      <c r="E18" s="17">
        <f>1308+13.1</f>
        <v>1321.1</v>
      </c>
      <c r="F18" s="17">
        <v>5.4</v>
      </c>
      <c r="G18" s="17">
        <v>241.2</v>
      </c>
    </row>
    <row r="19" spans="1:7" ht="31.5" x14ac:dyDescent="0.25">
      <c r="A19" s="30"/>
      <c r="B19" s="23">
        <v>3</v>
      </c>
      <c r="C19" s="2" t="s">
        <v>4</v>
      </c>
      <c r="D19" s="17">
        <f>D23+D24+D20+D22+D21</f>
        <v>822.9</v>
      </c>
      <c r="E19" s="17">
        <f>E23+E24+E20+E22+E21</f>
        <v>822.9</v>
      </c>
      <c r="F19" s="17">
        <f>F23+F24+F20+F22+F21</f>
        <v>0</v>
      </c>
      <c r="G19" s="17">
        <f>G23+G24+G20+G22+G21</f>
        <v>0</v>
      </c>
    </row>
    <row r="20" spans="1:7" x14ac:dyDescent="0.25">
      <c r="A20" s="30"/>
      <c r="B20" s="23"/>
      <c r="C20" s="35" t="s">
        <v>33</v>
      </c>
      <c r="D20" s="17">
        <v>32</v>
      </c>
      <c r="E20" s="17">
        <v>32</v>
      </c>
      <c r="F20" s="17"/>
      <c r="G20" s="17"/>
    </row>
    <row r="21" spans="1:7" ht="31.5" x14ac:dyDescent="0.25">
      <c r="A21" s="30"/>
      <c r="B21" s="23"/>
      <c r="C21" s="35" t="s">
        <v>36</v>
      </c>
      <c r="D21" s="17">
        <v>68.599999999999994</v>
      </c>
      <c r="E21" s="17">
        <v>68.599999999999994</v>
      </c>
      <c r="F21" s="17"/>
      <c r="G21" s="17"/>
    </row>
    <row r="22" spans="1:7" x14ac:dyDescent="0.25">
      <c r="A22" s="30"/>
      <c r="B22" s="23"/>
      <c r="C22" s="37" t="s">
        <v>38</v>
      </c>
      <c r="D22" s="17">
        <v>361.5</v>
      </c>
      <c r="E22" s="17">
        <v>361.5</v>
      </c>
      <c r="F22" s="17"/>
      <c r="G22" s="17"/>
    </row>
    <row r="23" spans="1:7" ht="47.25" x14ac:dyDescent="0.25">
      <c r="A23" s="30"/>
      <c r="B23" s="23"/>
      <c r="C23" s="4" t="s">
        <v>44</v>
      </c>
      <c r="D23" s="17">
        <v>320.2</v>
      </c>
      <c r="E23" s="17">
        <v>320.2</v>
      </c>
      <c r="F23" s="17"/>
      <c r="G23" s="17"/>
    </row>
    <row r="24" spans="1:7" ht="47.25" x14ac:dyDescent="0.25">
      <c r="A24" s="30"/>
      <c r="B24" s="23"/>
      <c r="C24" s="4" t="s">
        <v>45</v>
      </c>
      <c r="D24" s="17">
        <v>40.6</v>
      </c>
      <c r="E24" s="17">
        <v>40.6</v>
      </c>
      <c r="F24" s="17"/>
      <c r="G24" s="17"/>
    </row>
    <row r="25" spans="1:7" s="11" customFormat="1" ht="70.900000000000006" customHeight="1" x14ac:dyDescent="0.25">
      <c r="A25" s="29" t="s">
        <v>25</v>
      </c>
      <c r="B25" s="38" t="s">
        <v>39</v>
      </c>
      <c r="C25" s="39"/>
      <c r="D25" s="18">
        <f>D26+D28</f>
        <v>796.4</v>
      </c>
      <c r="E25" s="18">
        <f>E26+E28</f>
        <v>796.4</v>
      </c>
      <c r="F25" s="18">
        <f>F26+F28</f>
        <v>0</v>
      </c>
      <c r="G25" s="18">
        <f>G26+G28</f>
        <v>0</v>
      </c>
    </row>
    <row r="26" spans="1:7" ht="31.5" x14ac:dyDescent="0.25">
      <c r="A26" s="30"/>
      <c r="B26" s="24">
        <v>2</v>
      </c>
      <c r="C26" s="5" t="s">
        <v>3</v>
      </c>
      <c r="D26" s="17">
        <f>D27</f>
        <v>142.4</v>
      </c>
      <c r="E26" s="17">
        <f>E27</f>
        <v>142.4</v>
      </c>
      <c r="F26" s="17">
        <f>F27</f>
        <v>0</v>
      </c>
      <c r="G26" s="17">
        <f>G27</f>
        <v>0</v>
      </c>
    </row>
    <row r="27" spans="1:7" ht="47.25" x14ac:dyDescent="0.25">
      <c r="A27" s="30"/>
      <c r="B27" s="23"/>
      <c r="C27" s="4" t="s">
        <v>6</v>
      </c>
      <c r="D27" s="17">
        <v>142.4</v>
      </c>
      <c r="E27" s="17">
        <v>142.4</v>
      </c>
      <c r="F27" s="17"/>
      <c r="G27" s="17"/>
    </row>
    <row r="28" spans="1:7" ht="31.5" x14ac:dyDescent="0.25">
      <c r="A28" s="30"/>
      <c r="B28" s="24">
        <v>3</v>
      </c>
      <c r="C28" s="2" t="s">
        <v>4</v>
      </c>
      <c r="D28" s="17">
        <f>D29</f>
        <v>654</v>
      </c>
      <c r="E28" s="17">
        <f>E29</f>
        <v>654</v>
      </c>
      <c r="F28" s="17">
        <f>F29</f>
        <v>0</v>
      </c>
      <c r="G28" s="17">
        <f>G29</f>
        <v>0</v>
      </c>
    </row>
    <row r="29" spans="1:7" ht="48.6" customHeight="1" x14ac:dyDescent="0.25">
      <c r="A29" s="30"/>
      <c r="B29" s="23"/>
      <c r="C29" s="3" t="s">
        <v>13</v>
      </c>
      <c r="D29" s="19">
        <v>654</v>
      </c>
      <c r="E29" s="17">
        <v>654</v>
      </c>
      <c r="F29" s="17"/>
      <c r="G29" s="17"/>
    </row>
    <row r="30" spans="1:7" s="11" customFormat="1" ht="36" customHeight="1" x14ac:dyDescent="0.25">
      <c r="A30" s="29" t="s">
        <v>26</v>
      </c>
      <c r="B30" s="38" t="s">
        <v>29</v>
      </c>
      <c r="C30" s="39"/>
      <c r="D30" s="18">
        <f>D31</f>
        <v>1946.4</v>
      </c>
      <c r="E30" s="18">
        <f>E31</f>
        <v>255.7</v>
      </c>
      <c r="F30" s="18">
        <f>F31</f>
        <v>0</v>
      </c>
      <c r="G30" s="18">
        <f>G31</f>
        <v>1690.7</v>
      </c>
    </row>
    <row r="31" spans="1:7" ht="31.5" x14ac:dyDescent="0.25">
      <c r="A31" s="30"/>
      <c r="B31" s="24">
        <v>3</v>
      </c>
      <c r="C31" s="2" t="s">
        <v>4</v>
      </c>
      <c r="D31" s="17">
        <f>D32+D33</f>
        <v>1946.4</v>
      </c>
      <c r="E31" s="17">
        <f>E32+E33</f>
        <v>255.7</v>
      </c>
      <c r="F31" s="17">
        <f>F32+F33</f>
        <v>0</v>
      </c>
      <c r="G31" s="17">
        <f>G32+G33</f>
        <v>1690.7</v>
      </c>
    </row>
    <row r="32" spans="1:7" x14ac:dyDescent="0.25">
      <c r="A32" s="30"/>
      <c r="B32" s="23"/>
      <c r="C32" s="3" t="s">
        <v>40</v>
      </c>
      <c r="D32" s="19">
        <v>1586.9</v>
      </c>
      <c r="E32" s="17"/>
      <c r="F32" s="17"/>
      <c r="G32" s="17">
        <v>1586.9</v>
      </c>
    </row>
    <row r="33" spans="1:7" x14ac:dyDescent="0.25">
      <c r="A33" s="30"/>
      <c r="B33" s="23"/>
      <c r="C33" s="3" t="s">
        <v>41</v>
      </c>
      <c r="D33" s="19">
        <v>359.5</v>
      </c>
      <c r="E33" s="17">
        <v>255.7</v>
      </c>
      <c r="F33" s="17"/>
      <c r="G33" s="17">
        <v>103.8</v>
      </c>
    </row>
    <row r="34" spans="1:7" s="11" customFormat="1" ht="50.45" customHeight="1" x14ac:dyDescent="0.25">
      <c r="A34" s="29" t="s">
        <v>27</v>
      </c>
      <c r="B34" s="38" t="s">
        <v>30</v>
      </c>
      <c r="C34" s="39"/>
      <c r="D34" s="17">
        <f t="shared" ref="D34:G35" si="0">D35</f>
        <v>280.3</v>
      </c>
      <c r="E34" s="18">
        <f t="shared" si="0"/>
        <v>280.3</v>
      </c>
      <c r="F34" s="18">
        <f t="shared" si="0"/>
        <v>0</v>
      </c>
      <c r="G34" s="18">
        <f t="shared" si="0"/>
        <v>0</v>
      </c>
    </row>
    <row r="35" spans="1:7" x14ac:dyDescent="0.25">
      <c r="A35" s="30"/>
      <c r="B35" s="24">
        <v>1</v>
      </c>
      <c r="C35" s="5" t="s">
        <v>2</v>
      </c>
      <c r="D35" s="17">
        <f t="shared" si="0"/>
        <v>280.3</v>
      </c>
      <c r="E35" s="17">
        <f t="shared" si="0"/>
        <v>280.3</v>
      </c>
      <c r="F35" s="17">
        <f t="shared" si="0"/>
        <v>0</v>
      </c>
      <c r="G35" s="17">
        <f t="shared" si="0"/>
        <v>0</v>
      </c>
    </row>
    <row r="36" spans="1:7" ht="47.25" x14ac:dyDescent="0.25">
      <c r="A36" s="30"/>
      <c r="B36" s="23"/>
      <c r="C36" s="36" t="s">
        <v>46</v>
      </c>
      <c r="D36" s="17">
        <v>280.3</v>
      </c>
      <c r="E36" s="17">
        <v>280.3</v>
      </c>
      <c r="F36" s="17"/>
      <c r="G36" s="17"/>
    </row>
    <row r="37" spans="1:7" s="11" customFormat="1" ht="41.25" customHeight="1" x14ac:dyDescent="0.25">
      <c r="A37" s="31" t="s">
        <v>28</v>
      </c>
      <c r="B37" s="38" t="s">
        <v>32</v>
      </c>
      <c r="C37" s="39"/>
      <c r="D37" s="20">
        <f>D38</f>
        <v>0.1</v>
      </c>
      <c r="E37" s="20">
        <f t="shared" ref="E37:G38" si="1">E38</f>
        <v>0.1</v>
      </c>
      <c r="F37" s="20">
        <f t="shared" si="1"/>
        <v>0</v>
      </c>
      <c r="G37" s="20">
        <f t="shared" si="1"/>
        <v>0</v>
      </c>
    </row>
    <row r="38" spans="1:7" ht="31.5" x14ac:dyDescent="0.25">
      <c r="A38" s="32"/>
      <c r="B38" s="33">
        <v>2</v>
      </c>
      <c r="C38" s="5" t="s">
        <v>3</v>
      </c>
      <c r="D38" s="19">
        <f>D39</f>
        <v>0.1</v>
      </c>
      <c r="E38" s="19">
        <f t="shared" si="1"/>
        <v>0.1</v>
      </c>
      <c r="F38" s="19">
        <f t="shared" si="1"/>
        <v>0</v>
      </c>
      <c r="G38" s="19">
        <f t="shared" si="1"/>
        <v>0</v>
      </c>
    </row>
    <row r="39" spans="1:7" x14ac:dyDescent="0.25">
      <c r="A39" s="32"/>
      <c r="B39" s="34"/>
      <c r="C39" s="35" t="s">
        <v>31</v>
      </c>
      <c r="D39" s="19">
        <v>0.1</v>
      </c>
      <c r="E39" s="17">
        <v>0.1</v>
      </c>
      <c r="F39" s="17"/>
      <c r="G39" s="17"/>
    </row>
    <row r="40" spans="1:7" s="11" customFormat="1" ht="21" customHeight="1" x14ac:dyDescent="0.25">
      <c r="A40" s="29" t="s">
        <v>34</v>
      </c>
      <c r="B40" s="38" t="s">
        <v>42</v>
      </c>
      <c r="C40" s="39"/>
      <c r="D40" s="18">
        <f>D41+D43+D45</f>
        <v>26409.300000000003</v>
      </c>
      <c r="E40" s="18">
        <f>E41+E43+E45</f>
        <v>21309.600000000002</v>
      </c>
      <c r="F40" s="18">
        <f>F41+F43+F45</f>
        <v>0</v>
      </c>
      <c r="G40" s="18">
        <f>G41+G43+G45</f>
        <v>5099.7</v>
      </c>
    </row>
    <row r="41" spans="1:7" x14ac:dyDescent="0.25">
      <c r="A41" s="30"/>
      <c r="B41" s="24">
        <v>1</v>
      </c>
      <c r="C41" s="5" t="s">
        <v>2</v>
      </c>
      <c r="D41" s="17">
        <f>D42</f>
        <v>38.1</v>
      </c>
      <c r="E41" s="17">
        <f>E42</f>
        <v>38.1</v>
      </c>
      <c r="F41" s="17">
        <f>F42</f>
        <v>0</v>
      </c>
      <c r="G41" s="17">
        <f>G42</f>
        <v>0</v>
      </c>
    </row>
    <row r="42" spans="1:7" ht="47.25" x14ac:dyDescent="0.25">
      <c r="A42" s="30"/>
      <c r="B42" s="24"/>
      <c r="C42" s="4" t="s">
        <v>43</v>
      </c>
      <c r="D42" s="17">
        <v>38.1</v>
      </c>
      <c r="E42" s="17">
        <v>38.1</v>
      </c>
      <c r="F42" s="17"/>
      <c r="G42" s="17"/>
    </row>
    <row r="43" spans="1:7" ht="31.5" x14ac:dyDescent="0.25">
      <c r="A43" s="30"/>
      <c r="B43" s="24">
        <v>2</v>
      </c>
      <c r="C43" s="5" t="s">
        <v>3</v>
      </c>
      <c r="D43" s="17">
        <f>D44</f>
        <v>782.8</v>
      </c>
      <c r="E43" s="17">
        <f>E44</f>
        <v>782.8</v>
      </c>
      <c r="F43" s="17">
        <f>F44</f>
        <v>0</v>
      </c>
      <c r="G43" s="17">
        <f>G44</f>
        <v>0</v>
      </c>
    </row>
    <row r="44" spans="1:7" ht="47.25" x14ac:dyDescent="0.25">
      <c r="A44" s="30"/>
      <c r="B44" s="23"/>
      <c r="C44" s="6" t="s">
        <v>43</v>
      </c>
      <c r="D44" s="17">
        <v>782.8</v>
      </c>
      <c r="E44" s="17">
        <v>782.8</v>
      </c>
      <c r="F44" s="17"/>
      <c r="G44" s="17"/>
    </row>
    <row r="45" spans="1:7" ht="31.5" x14ac:dyDescent="0.25">
      <c r="A45" s="30"/>
      <c r="B45" s="24">
        <v>3</v>
      </c>
      <c r="C45" s="2" t="s">
        <v>4</v>
      </c>
      <c r="D45" s="17">
        <f>D46</f>
        <v>25588.400000000001</v>
      </c>
      <c r="E45" s="17">
        <f>E46</f>
        <v>20488.7</v>
      </c>
      <c r="F45" s="17">
        <f>F46</f>
        <v>0</v>
      </c>
      <c r="G45" s="17">
        <f>G46</f>
        <v>5099.7</v>
      </c>
    </row>
    <row r="46" spans="1:7" ht="47.25" x14ac:dyDescent="0.25">
      <c r="A46" s="30"/>
      <c r="B46" s="24"/>
      <c r="C46" s="6" t="s">
        <v>43</v>
      </c>
      <c r="D46" s="17">
        <v>25588.400000000001</v>
      </c>
      <c r="E46" s="17">
        <v>20488.7</v>
      </c>
      <c r="F46" s="17"/>
      <c r="G46" s="17">
        <v>5099.7</v>
      </c>
    </row>
    <row r="47" spans="1:7" s="11" customFormat="1" x14ac:dyDescent="0.25">
      <c r="A47" s="29"/>
      <c r="B47" s="24"/>
      <c r="C47" s="7" t="s">
        <v>1</v>
      </c>
      <c r="D47" s="18">
        <f>D12+D25+D30+D34+D37+D40</f>
        <v>32520.300000000003</v>
      </c>
      <c r="E47" s="18">
        <f>E12+E25+E30+E34+E37+E40</f>
        <v>25452.400000000001</v>
      </c>
      <c r="F47" s="18">
        <f>F12+F25+F30+F34+F37+F40</f>
        <v>5.4</v>
      </c>
      <c r="G47" s="18">
        <f>G12+G25+G30+G34+G37+G40</f>
        <v>7067.9</v>
      </c>
    </row>
    <row r="48" spans="1:7" x14ac:dyDescent="0.25">
      <c r="A48" s="30"/>
      <c r="B48" s="24"/>
      <c r="C48" s="12" t="s">
        <v>7</v>
      </c>
      <c r="D48" s="18"/>
      <c r="E48" s="18"/>
      <c r="F48" s="18"/>
      <c r="G48" s="18"/>
    </row>
    <row r="49" spans="1:7" x14ac:dyDescent="0.25">
      <c r="A49" s="30"/>
      <c r="B49" s="24">
        <v>1</v>
      </c>
      <c r="C49" s="5" t="s">
        <v>2</v>
      </c>
      <c r="D49" s="18">
        <f>D13+D35+D41</f>
        <v>694.80000000000007</v>
      </c>
      <c r="E49" s="18">
        <f>E13+E35+E41</f>
        <v>681.50000000000011</v>
      </c>
      <c r="F49" s="18">
        <f>F13+F35+F41</f>
        <v>0</v>
      </c>
      <c r="G49" s="18">
        <f>G13+G35+G41</f>
        <v>13.3</v>
      </c>
    </row>
    <row r="50" spans="1:7" ht="31.5" x14ac:dyDescent="0.25">
      <c r="A50" s="30"/>
      <c r="B50" s="24">
        <v>2</v>
      </c>
      <c r="C50" s="5" t="s">
        <v>3</v>
      </c>
      <c r="D50" s="18">
        <f>D15+D26+D38+D43</f>
        <v>2813.8</v>
      </c>
      <c r="E50" s="18">
        <f>E15+E26+E38+E43</f>
        <v>2549.6</v>
      </c>
      <c r="F50" s="18">
        <f>F15+F26+F38+F43</f>
        <v>5.4</v>
      </c>
      <c r="G50" s="18">
        <f>G15+G26+G38+G43</f>
        <v>264.2</v>
      </c>
    </row>
    <row r="51" spans="1:7" ht="31.5" x14ac:dyDescent="0.25">
      <c r="A51" s="30"/>
      <c r="B51" s="24">
        <v>3</v>
      </c>
      <c r="C51" s="2" t="s">
        <v>4</v>
      </c>
      <c r="D51" s="18">
        <f>D19+D28+D31+D45</f>
        <v>29011.7</v>
      </c>
      <c r="E51" s="18">
        <f>E19+E28+E31+E45</f>
        <v>22221.3</v>
      </c>
      <c r="F51" s="18">
        <f>F19+F28+F31+F45</f>
        <v>0</v>
      </c>
      <c r="G51" s="18">
        <f>G19+G28+G31+G45</f>
        <v>6790.4</v>
      </c>
    </row>
    <row r="52" spans="1:7" ht="16.899999999999999" customHeight="1" x14ac:dyDescent="0.25">
      <c r="A52" s="25"/>
      <c r="B52" s="26"/>
      <c r="C52" s="14"/>
      <c r="D52" s="28"/>
      <c r="E52" s="27"/>
      <c r="F52" s="27"/>
      <c r="G52" s="27"/>
    </row>
    <row r="53" spans="1:7" x14ac:dyDescent="0.25">
      <c r="A53" s="25"/>
      <c r="B53" s="26"/>
      <c r="C53" s="15"/>
      <c r="D53" s="27"/>
      <c r="E53" s="27"/>
      <c r="F53" s="27"/>
      <c r="G53" s="27"/>
    </row>
  </sheetData>
  <mergeCells count="14">
    <mergeCell ref="A6:G6"/>
    <mergeCell ref="A8:A9"/>
    <mergeCell ref="B8:B9"/>
    <mergeCell ref="C8:C9"/>
    <mergeCell ref="D8:D10"/>
    <mergeCell ref="E8:G8"/>
    <mergeCell ref="E9:F9"/>
    <mergeCell ref="G9:G10"/>
    <mergeCell ref="B34:C34"/>
    <mergeCell ref="B37:C37"/>
    <mergeCell ref="B40:C40"/>
    <mergeCell ref="B12:C12"/>
    <mergeCell ref="B25:C25"/>
    <mergeCell ref="B30:C30"/>
  </mergeCells>
  <pageMargins left="0.31496062992125984" right="0.11811023622047245" top="0.74803149606299213" bottom="0.55118110236220474" header="0.31496062992125984" footer="0.31496062992125984"/>
  <pageSetup paperSize="9" orientation="portrait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6 PRIEDAS</vt:lpstr>
      <vt:lpstr>'6 PRIEDAS'!Print_Titles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irenjurk</dc:creator>
  <cp:lastModifiedBy>Windows User</cp:lastModifiedBy>
  <cp:lastPrinted>2021-02-04T11:42:42Z</cp:lastPrinted>
  <dcterms:created xsi:type="dcterms:W3CDTF">2013-01-30T13:35:31Z</dcterms:created>
  <dcterms:modified xsi:type="dcterms:W3CDTF">2021-02-23T11:52:25Z</dcterms:modified>
</cp:coreProperties>
</file>