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ekretoriatas\_Norminiai\"/>
    </mc:Choice>
  </mc:AlternateContent>
  <bookViews>
    <workbookView xWindow="0" yWindow="0" windowWidth="28800" windowHeight="11775"/>
  </bookViews>
  <sheets>
    <sheet name="3 priedas" sheetId="70" r:id="rId1"/>
  </sheets>
  <definedNames>
    <definedName name="_xlnm.Print_Titles" localSheetId="0">'3 priedas'!$9:$12</definedName>
  </definedNames>
  <calcPr calcId="162913"/>
</workbook>
</file>

<file path=xl/calcChain.xml><?xml version="1.0" encoding="utf-8"?>
<calcChain xmlns="http://schemas.openxmlformats.org/spreadsheetml/2006/main">
  <c r="F31" i="70" l="1"/>
  <c r="G31" i="70"/>
  <c r="E36" i="70"/>
  <c r="E31" i="70" s="1"/>
  <c r="D36" i="70"/>
  <c r="D31" i="70" s="1"/>
  <c r="G46" i="70" l="1"/>
  <c r="F30" i="70" l="1"/>
  <c r="F46" i="70" s="1"/>
  <c r="E30" i="70"/>
  <c r="E46" i="70" s="1"/>
  <c r="D30" i="70"/>
  <c r="D46" i="70" s="1"/>
  <c r="E14" i="70" l="1"/>
  <c r="F14" i="70"/>
  <c r="G14" i="70"/>
  <c r="D14" i="70"/>
  <c r="E41" i="70"/>
  <c r="E38" i="70" s="1"/>
  <c r="F41" i="70"/>
  <c r="F38" i="70" s="1"/>
  <c r="G41" i="70"/>
  <c r="G38" i="70" s="1"/>
  <c r="D41" i="70"/>
  <c r="D38" i="70" s="1"/>
  <c r="F47" i="70" l="1"/>
  <c r="E47" i="70"/>
  <c r="G47" i="70"/>
  <c r="D47" i="70"/>
  <c r="D18" i="70"/>
  <c r="G18" i="70"/>
  <c r="F18" i="70"/>
  <c r="E18" i="70"/>
  <c r="F44" i="70" l="1"/>
  <c r="G44" i="70"/>
  <c r="D44" i="70" l="1"/>
  <c r="E44" i="70"/>
</calcChain>
</file>

<file path=xl/sharedStrings.xml><?xml version="1.0" encoding="utf-8"?>
<sst xmlns="http://schemas.openxmlformats.org/spreadsheetml/2006/main" count="52" uniqueCount="48">
  <si>
    <t>Iš viso</t>
  </si>
  <si>
    <t>išlaidoms</t>
  </si>
  <si>
    <t>turtui įsigyti</t>
  </si>
  <si>
    <t>iš viso</t>
  </si>
  <si>
    <t>iš jų darbo užmokesčiui</t>
  </si>
  <si>
    <t>Valstybinėms (valstybės perduotoms savivaldybėms) funkcijoms atlikti</t>
  </si>
  <si>
    <t>Kauno miesto savivaldybės tarybos</t>
  </si>
  <si>
    <t>3 priedas</t>
  </si>
  <si>
    <t>Prog-</t>
  </si>
  <si>
    <t>ramos</t>
  </si>
  <si>
    <t>kodas</t>
  </si>
  <si>
    <t>(tūkst. Eur)</t>
  </si>
  <si>
    <t>Programos pavadinimas</t>
  </si>
  <si>
    <t>Klasėms, skirtoms specialiųjų ugdymosi poreikių turintiems mokiniams, išlaikyti</t>
  </si>
  <si>
    <t>Sumanios ir pilietiškos visuomenės ugdymo programa</t>
  </si>
  <si>
    <t>Iš apskričių perduotoms socialinės apsaugos įstaigoms išlaikyti</t>
  </si>
  <si>
    <t>Iš apskričių perduotoms švietimo įstaigoms išlaikyti</t>
  </si>
  <si>
    <t>Ekonominės raidos skatinimo programa</t>
  </si>
  <si>
    <t>Darnaus teritorijų ir infrastruktūros vystymo programa</t>
  </si>
  <si>
    <t>Iš jų</t>
  </si>
  <si>
    <t>Asignavimų valdytojo, dotacijos pavadinimas</t>
  </si>
  <si>
    <t>Ugdymo reikmėms finansuoti</t>
  </si>
  <si>
    <t>Dotacija programai „Europos kultūros sostinė 2022“ finansuoti</t>
  </si>
  <si>
    <t>iš jų</t>
  </si>
  <si>
    <t>Valstybės biudžeto dotacijos</t>
  </si>
  <si>
    <t>Europos Sąjungos ir kitos tarptautinės finansinės paramos lėšos</t>
  </si>
  <si>
    <t>Savivaldybės administracija</t>
  </si>
  <si>
    <t>Iš jų:</t>
  </si>
  <si>
    <t>Iš viso dotacijų</t>
  </si>
  <si>
    <t>Neformaliojo vaikų švietimo paslaugų plėtrai finansuoti</t>
  </si>
  <si>
    <t>Investicijų projektui „Daugiafunkcio               S. Dariaus ir S. Girėno sveikatinimo, kultūros ir užimtumo centro rekonstravimas“ finansuoti</t>
  </si>
  <si>
    <t>KAUNO MIESTO SAVIVALDYBĖS 2021 M. BIUDŽETO ASIGNAVIMAI IŠ DOTACIJŲ</t>
  </si>
  <si>
    <t>Skaitmeninio  ugdymo plėtrai, įgyvendinant Ateities ekonomikos DNR planą</t>
  </si>
  <si>
    <t>Neformaliajam vaikų švietimui finansuoti</t>
  </si>
  <si>
    <t>Akredituotai vaikų dienos socialinei priežiūrai teikti</t>
  </si>
  <si>
    <t>Savivaldybių viešosioms bibliotekoms dokumentams įsigyti</t>
  </si>
  <si>
    <t xml:space="preserve">Kultūros ir meno darbuotojų darbo užmokesčiui padidinti </t>
  </si>
  <si>
    <t>Socialinių paslaugų šakos kolektyvinės sutarties įsipareigojimams įgyvendinti</t>
  </si>
  <si>
    <t>Konsultacijoms mokiniams, patiriantiems mokymosi sunkumų, finansuoti</t>
  </si>
  <si>
    <t>Koordinuotai teikiamų paslaugų vaikams ir vaiko atstovams koordinavimui finansuoti</t>
  </si>
  <si>
    <t>Projektui „Kompleksiškas Ąžuolyno parke esančios infrastuktūros sutvarkymas, pritaikant ją visuomenės poreikiams“ įgyvendinti</t>
  </si>
  <si>
    <t>Projektui „Kauno sporto halės išvystymas į daugiafunkcį centrą visuomenės poreikiams“ įgyvendinti</t>
  </si>
  <si>
    <t>Projektui ,,Kauno Algio Žikevičiaus saugaus vaiko mokyklos infrastruktūros tobulinimas“ įgyvendinti</t>
  </si>
  <si>
    <t>Projektui ,,Ikimokyklinio ugdymo mokyklų veiklos tobulinimas, telkiant bendruomenę ugdymo ir aplinkų gerinimui“ įgyvendinti</t>
  </si>
  <si>
    <t>Miškų priežiūros, apsaugos ir tvarkymo darbams vykdyti</t>
  </si>
  <si>
    <t>Projektui ,,Žemo slenksčio paslaugų kokybės gerinimas Kauno mieste“ įgyvendinti</t>
  </si>
  <si>
    <t xml:space="preserve">2021 m. vasario 23 d. </t>
  </si>
  <si>
    <t xml:space="preserve">sprendimo Nr. T-58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</si>
</sst>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L_t_-;\-* #,##0.00\ _L_t_-;_-* &quot;-&quot;??\ _L_t_-;_-@_-"/>
    <numFmt numFmtId="165" formatCode="0.0"/>
    <numFmt numFmtId="166" formatCode="#,##0.0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u/>
      <sz val="10"/>
      <color theme="10"/>
      <name val="Times New Roman Baltic"/>
      <charset val="186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6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10" fillId="0" borderId="0"/>
  </cellStyleXfs>
  <cellXfs count="44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/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166" fontId="4" fillId="0" borderId="7" xfId="0" applyNumberFormat="1" applyFont="1" applyFill="1" applyBorder="1"/>
    <xf numFmtId="166" fontId="4" fillId="0" borderId="3" xfId="0" applyNumberFormat="1" applyFont="1" applyFill="1" applyBorder="1"/>
    <xf numFmtId="165" fontId="4" fillId="0" borderId="3" xfId="0" applyNumberFormat="1" applyFont="1" applyFill="1" applyBorder="1"/>
    <xf numFmtId="4" fontId="4" fillId="0" borderId="5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/>
    <xf numFmtId="166" fontId="3" fillId="0" borderId="3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3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4" fillId="0" borderId="6" xfId="0" applyFont="1" applyFill="1" applyBorder="1"/>
    <xf numFmtId="166" fontId="4" fillId="0" borderId="0" xfId="0" applyNumberFormat="1" applyFont="1"/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166" fontId="4" fillId="0" borderId="3" xfId="0" applyNumberFormat="1" applyFont="1" applyFill="1" applyBorder="1"/>
    <xf numFmtId="0" fontId="11" fillId="0" borderId="9" xfId="0" applyNumberFormat="1" applyFont="1" applyFill="1" applyBorder="1" applyAlignment="1" applyProtection="1">
      <alignment vertical="top" wrapText="1" readingOrder="1"/>
      <protection locked="0"/>
    </xf>
    <xf numFmtId="0" fontId="4" fillId="0" borderId="3" xfId="0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</cellXfs>
  <cellStyles count="11">
    <cellStyle name="Followed Hyperlink" xfId="3"/>
    <cellStyle name="Hyperlink" xfId="4"/>
    <cellStyle name="Hipersaitas 2" xfId="5"/>
    <cellStyle name="Įprastas" xfId="0" builtinId="0"/>
    <cellStyle name="Įprastas 2" xfId="2"/>
    <cellStyle name="Įprastas 2 2" xfId="7"/>
    <cellStyle name="Įprastas 2 3" xfId="8"/>
    <cellStyle name="Įprastas 2 4" xfId="6"/>
    <cellStyle name="Kablelis 2" xfId="1"/>
    <cellStyle name="Kablelis 2 2" xfId="9"/>
    <cellStyle name="Normal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D4" sqref="D4"/>
    </sheetView>
  </sheetViews>
  <sheetFormatPr defaultColWidth="8.85546875" defaultRowHeight="15.75" x14ac:dyDescent="0.25"/>
  <cols>
    <col min="1" max="1" width="7.5703125" style="1" customWidth="1"/>
    <col min="2" max="2" width="28.42578125" style="1" customWidth="1"/>
    <col min="3" max="3" width="22.5703125" style="1" customWidth="1"/>
    <col min="4" max="4" width="10" style="1" customWidth="1"/>
    <col min="5" max="5" width="11" style="1" bestFit="1" customWidth="1"/>
    <col min="6" max="6" width="12.42578125" style="1" customWidth="1"/>
    <col min="7" max="7" width="9.42578125" style="1" customWidth="1"/>
    <col min="8" max="16384" width="8.85546875" style="1"/>
  </cols>
  <sheetData>
    <row r="1" spans="1:7" x14ac:dyDescent="0.25">
      <c r="D1" s="3" t="s">
        <v>6</v>
      </c>
    </row>
    <row r="2" spans="1:7" x14ac:dyDescent="0.25">
      <c r="D2" s="3" t="s">
        <v>46</v>
      </c>
    </row>
    <row r="3" spans="1:7" x14ac:dyDescent="0.25">
      <c r="D3" s="3" t="s">
        <v>47</v>
      </c>
    </row>
    <row r="4" spans="1:7" x14ac:dyDescent="0.25">
      <c r="D4" s="3" t="s">
        <v>7</v>
      </c>
    </row>
    <row r="5" spans="1:7" x14ac:dyDescent="0.25">
      <c r="A5" s="2"/>
      <c r="B5" s="2"/>
      <c r="C5" s="2"/>
      <c r="D5" s="3"/>
      <c r="E5" s="2"/>
      <c r="F5" s="2"/>
      <c r="G5" s="2"/>
    </row>
    <row r="6" spans="1:7" ht="12.75" customHeight="1" x14ac:dyDescent="0.25">
      <c r="A6" s="37" t="s">
        <v>31</v>
      </c>
      <c r="B6" s="37"/>
      <c r="C6" s="37"/>
      <c r="D6" s="37"/>
      <c r="E6" s="37"/>
      <c r="F6" s="37"/>
      <c r="G6" s="37"/>
    </row>
    <row r="7" spans="1:7" ht="15.75" customHeight="1" x14ac:dyDescent="0.25">
      <c r="A7" s="37"/>
      <c r="B7" s="37"/>
      <c r="C7" s="37"/>
      <c r="D7" s="37"/>
      <c r="E7" s="37"/>
      <c r="F7" s="37"/>
      <c r="G7" s="37"/>
    </row>
    <row r="8" spans="1:7" x14ac:dyDescent="0.25">
      <c r="A8" s="2"/>
      <c r="B8" s="2"/>
      <c r="C8" s="2"/>
      <c r="D8" s="2"/>
      <c r="E8" s="2"/>
      <c r="F8" s="2"/>
      <c r="G8" s="2"/>
    </row>
    <row r="9" spans="1:7" x14ac:dyDescent="0.25">
      <c r="A9" s="30" t="s">
        <v>8</v>
      </c>
      <c r="B9" s="38" t="s">
        <v>12</v>
      </c>
      <c r="C9" s="38" t="s">
        <v>20</v>
      </c>
      <c r="D9" s="4" t="s">
        <v>0</v>
      </c>
      <c r="E9" s="41" t="s">
        <v>23</v>
      </c>
      <c r="F9" s="42"/>
      <c r="G9" s="43"/>
    </row>
    <row r="10" spans="1:7" x14ac:dyDescent="0.25">
      <c r="A10" s="19" t="s">
        <v>9</v>
      </c>
      <c r="B10" s="39"/>
      <c r="C10" s="39"/>
      <c r="D10" s="5" t="s">
        <v>11</v>
      </c>
      <c r="E10" s="41" t="s">
        <v>1</v>
      </c>
      <c r="F10" s="43"/>
      <c r="G10" s="38" t="s">
        <v>2</v>
      </c>
    </row>
    <row r="11" spans="1:7" x14ac:dyDescent="0.25">
      <c r="A11" s="31" t="s">
        <v>10</v>
      </c>
      <c r="B11" s="39"/>
      <c r="C11" s="39"/>
      <c r="D11" s="5"/>
      <c r="E11" s="4" t="s">
        <v>3</v>
      </c>
      <c r="F11" s="38" t="s">
        <v>4</v>
      </c>
      <c r="G11" s="39"/>
    </row>
    <row r="12" spans="1:7" ht="14.1" customHeight="1" x14ac:dyDescent="0.25">
      <c r="A12" s="32"/>
      <c r="B12" s="40"/>
      <c r="C12" s="40"/>
      <c r="D12" s="14"/>
      <c r="E12" s="14"/>
      <c r="F12" s="40"/>
      <c r="G12" s="40"/>
    </row>
    <row r="13" spans="1:7" ht="31.5" x14ac:dyDescent="0.25">
      <c r="A13" s="30"/>
      <c r="B13" s="30"/>
      <c r="C13" s="6" t="s">
        <v>26</v>
      </c>
      <c r="D13" s="7"/>
      <c r="E13" s="7"/>
      <c r="F13" s="8"/>
      <c r="G13" s="8"/>
    </row>
    <row r="14" spans="1:7" ht="31.5" x14ac:dyDescent="0.25">
      <c r="A14" s="20">
        <v>1</v>
      </c>
      <c r="B14" s="21" t="s">
        <v>17</v>
      </c>
      <c r="C14" s="22"/>
      <c r="D14" s="23">
        <f>D15+D16+D17</f>
        <v>1199.4000000000001</v>
      </c>
      <c r="E14" s="23">
        <f t="shared" ref="E14:G14" si="0">E15+E16+E17</f>
        <v>1092</v>
      </c>
      <c r="F14" s="23">
        <f t="shared" si="0"/>
        <v>90.7</v>
      </c>
      <c r="G14" s="23">
        <f t="shared" si="0"/>
        <v>107.4</v>
      </c>
    </row>
    <row r="15" spans="1:7" ht="51.6" customHeight="1" x14ac:dyDescent="0.25">
      <c r="A15" s="20"/>
      <c r="B15" s="21"/>
      <c r="C15" s="10" t="s">
        <v>22</v>
      </c>
      <c r="D15" s="16">
        <v>1000</v>
      </c>
      <c r="E15" s="16">
        <v>1000</v>
      </c>
      <c r="F15" s="16"/>
      <c r="G15" s="16"/>
    </row>
    <row r="16" spans="1:7" ht="51.6" customHeight="1" x14ac:dyDescent="0.25">
      <c r="A16" s="20"/>
      <c r="B16" s="21"/>
      <c r="C16" s="10" t="s">
        <v>36</v>
      </c>
      <c r="D16" s="33">
        <v>92</v>
      </c>
      <c r="E16" s="33">
        <v>92</v>
      </c>
      <c r="F16" s="33">
        <v>90.7</v>
      </c>
      <c r="G16" s="33"/>
    </row>
    <row r="17" spans="1:7" ht="61.7" customHeight="1" x14ac:dyDescent="0.25">
      <c r="A17" s="20"/>
      <c r="B17" s="21"/>
      <c r="C17" s="9" t="s">
        <v>35</v>
      </c>
      <c r="D17" s="17">
        <v>107.4</v>
      </c>
      <c r="E17" s="33"/>
      <c r="F17" s="33"/>
      <c r="G17" s="33">
        <v>107.4</v>
      </c>
    </row>
    <row r="18" spans="1:7" ht="47.25" x14ac:dyDescent="0.25">
      <c r="A18" s="20">
        <v>2</v>
      </c>
      <c r="B18" s="21" t="s">
        <v>14</v>
      </c>
      <c r="C18" s="10"/>
      <c r="D18" s="23">
        <f>D19+D20+D22+D23+D24+D25+D27+D31+D26+D28+D21+D29+D30</f>
        <v>115940.69999999998</v>
      </c>
      <c r="E18" s="23">
        <f t="shared" ref="E18:G18" si="1">E19+E20+E22+E23+E24+E25+E27+E31+E26+E28+E21+E29+E30</f>
        <v>115734.09999999999</v>
      </c>
      <c r="F18" s="23">
        <f t="shared" si="1"/>
        <v>94237.7</v>
      </c>
      <c r="G18" s="23">
        <f t="shared" si="1"/>
        <v>206.6</v>
      </c>
    </row>
    <row r="19" spans="1:7" ht="68.099999999999994" customHeight="1" x14ac:dyDescent="0.25">
      <c r="A19" s="11"/>
      <c r="B19" s="12"/>
      <c r="C19" s="9" t="s">
        <v>5</v>
      </c>
      <c r="D19" s="16">
        <v>14022.3</v>
      </c>
      <c r="E19" s="16">
        <v>14015.3</v>
      </c>
      <c r="F19" s="16">
        <v>4419.3</v>
      </c>
      <c r="G19" s="16">
        <v>7</v>
      </c>
    </row>
    <row r="20" spans="1:7" ht="31.5" x14ac:dyDescent="0.25">
      <c r="A20" s="11"/>
      <c r="B20" s="12"/>
      <c r="C20" s="9" t="s">
        <v>21</v>
      </c>
      <c r="D20" s="16">
        <v>91901.5</v>
      </c>
      <c r="E20" s="16">
        <v>91812.2</v>
      </c>
      <c r="F20" s="16">
        <v>87776.8</v>
      </c>
      <c r="G20" s="16">
        <v>89.3</v>
      </c>
    </row>
    <row r="21" spans="1:7" ht="69.599999999999994" customHeight="1" x14ac:dyDescent="0.25">
      <c r="A21" s="11"/>
      <c r="B21" s="12"/>
      <c r="C21" s="9" t="s">
        <v>32</v>
      </c>
      <c r="D21" s="16">
        <v>1061.9000000000001</v>
      </c>
      <c r="E21" s="16">
        <v>951.6</v>
      </c>
      <c r="F21" s="16"/>
      <c r="G21" s="16">
        <v>110.3</v>
      </c>
    </row>
    <row r="22" spans="1:7" ht="47.25" x14ac:dyDescent="0.25">
      <c r="A22" s="11"/>
      <c r="B22" s="12"/>
      <c r="C22" s="9" t="s">
        <v>15</v>
      </c>
      <c r="D22" s="16">
        <v>13.2</v>
      </c>
      <c r="E22" s="16">
        <v>13.2</v>
      </c>
      <c r="F22" s="16"/>
      <c r="G22" s="16"/>
    </row>
    <row r="23" spans="1:7" ht="47.25" x14ac:dyDescent="0.25">
      <c r="A23" s="11"/>
      <c r="B23" s="12"/>
      <c r="C23" s="9" t="s">
        <v>16</v>
      </c>
      <c r="D23" s="16">
        <v>2464.4</v>
      </c>
      <c r="E23" s="16">
        <v>2464.4</v>
      </c>
      <c r="F23" s="16">
        <v>1829.4</v>
      </c>
      <c r="G23" s="16"/>
    </row>
    <row r="24" spans="1:7" ht="65.45" customHeight="1" x14ac:dyDescent="0.25">
      <c r="A24" s="11"/>
      <c r="B24" s="12"/>
      <c r="C24" s="9" t="s">
        <v>13</v>
      </c>
      <c r="D24" s="16">
        <v>118.2</v>
      </c>
      <c r="E24" s="16">
        <v>118.2</v>
      </c>
      <c r="F24" s="16"/>
      <c r="G24" s="16"/>
    </row>
    <row r="25" spans="1:7" ht="35.1" customHeight="1" x14ac:dyDescent="0.25">
      <c r="A25" s="11"/>
      <c r="B25" s="11"/>
      <c r="C25" s="13" t="s">
        <v>33</v>
      </c>
      <c r="D25" s="15">
        <v>1906.8</v>
      </c>
      <c r="E25" s="15">
        <v>1906.8</v>
      </c>
      <c r="F25" s="15"/>
      <c r="G25" s="15"/>
    </row>
    <row r="26" spans="1:7" ht="84" customHeight="1" x14ac:dyDescent="0.25">
      <c r="A26" s="11"/>
      <c r="B26" s="11"/>
      <c r="C26" s="18" t="s">
        <v>39</v>
      </c>
      <c r="D26" s="17">
        <v>30.3</v>
      </c>
      <c r="E26" s="17">
        <v>30.3</v>
      </c>
      <c r="F26" s="17">
        <v>29.8</v>
      </c>
      <c r="G26" s="17"/>
    </row>
    <row r="27" spans="1:7" ht="51.95" customHeight="1" x14ac:dyDescent="0.25">
      <c r="A27" s="11"/>
      <c r="B27" s="11"/>
      <c r="C27" s="24" t="s">
        <v>34</v>
      </c>
      <c r="D27" s="15">
        <v>419.3</v>
      </c>
      <c r="E27" s="15">
        <v>419.3</v>
      </c>
      <c r="F27" s="15">
        <v>15.9</v>
      </c>
      <c r="G27" s="15"/>
    </row>
    <row r="28" spans="1:7" ht="119.1" customHeight="1" x14ac:dyDescent="0.25">
      <c r="A28" s="11"/>
      <c r="B28" s="11"/>
      <c r="C28" s="12" t="s">
        <v>30</v>
      </c>
      <c r="D28" s="17">
        <v>2318</v>
      </c>
      <c r="E28" s="17">
        <v>2318</v>
      </c>
      <c r="F28" s="17"/>
      <c r="G28" s="17"/>
    </row>
    <row r="29" spans="1:7" ht="80.45" customHeight="1" x14ac:dyDescent="0.25">
      <c r="A29" s="11"/>
      <c r="B29" s="11"/>
      <c r="C29" s="9" t="s">
        <v>37</v>
      </c>
      <c r="D29" s="17">
        <v>23.4</v>
      </c>
      <c r="E29" s="17">
        <v>23.4</v>
      </c>
      <c r="F29" s="17">
        <v>23.1</v>
      </c>
      <c r="G29" s="17"/>
    </row>
    <row r="30" spans="1:7" ht="64.5" customHeight="1" x14ac:dyDescent="0.25">
      <c r="A30" s="11"/>
      <c r="B30" s="11"/>
      <c r="C30" s="9" t="s">
        <v>38</v>
      </c>
      <c r="D30" s="17">
        <f>73.3+68.2</f>
        <v>141.5</v>
      </c>
      <c r="E30" s="17">
        <f>73.3+68.2</f>
        <v>141.5</v>
      </c>
      <c r="F30" s="17">
        <f>72.2+67.2</f>
        <v>139.4</v>
      </c>
      <c r="G30" s="17"/>
    </row>
    <row r="31" spans="1:7" ht="65.45" customHeight="1" x14ac:dyDescent="0.25">
      <c r="A31" s="11"/>
      <c r="B31" s="11"/>
      <c r="C31" s="9" t="s">
        <v>25</v>
      </c>
      <c r="D31" s="16">
        <f>D33+D34+D36+D37+D35</f>
        <v>1519.8999999999999</v>
      </c>
      <c r="E31" s="33">
        <f t="shared" ref="E31:G31" si="2">E33+E34+E36+E37+E35</f>
        <v>1519.8999999999999</v>
      </c>
      <c r="F31" s="33">
        <f t="shared" si="2"/>
        <v>4</v>
      </c>
      <c r="G31" s="33">
        <f t="shared" si="2"/>
        <v>0</v>
      </c>
    </row>
    <row r="32" spans="1:7" x14ac:dyDescent="0.25">
      <c r="A32" s="11"/>
      <c r="B32" s="11"/>
      <c r="C32" s="6" t="s">
        <v>23</v>
      </c>
      <c r="D32" s="16"/>
      <c r="E32" s="16"/>
      <c r="F32" s="16"/>
      <c r="G32" s="16"/>
    </row>
    <row r="33" spans="1:7" ht="47.25" x14ac:dyDescent="0.25">
      <c r="A33" s="11"/>
      <c r="B33" s="11"/>
      <c r="C33" s="10" t="s">
        <v>29</v>
      </c>
      <c r="D33" s="16">
        <v>132.1</v>
      </c>
      <c r="E33" s="16">
        <v>132.1</v>
      </c>
      <c r="F33" s="16"/>
      <c r="G33" s="16"/>
    </row>
    <row r="34" spans="1:7" ht="81" customHeight="1" x14ac:dyDescent="0.25">
      <c r="A34" s="11"/>
      <c r="B34" s="11"/>
      <c r="C34" s="10" t="s">
        <v>41</v>
      </c>
      <c r="D34" s="33">
        <v>1167.0999999999999</v>
      </c>
      <c r="E34" s="33">
        <v>1167.0999999999999</v>
      </c>
      <c r="F34" s="33"/>
      <c r="G34" s="33"/>
    </row>
    <row r="35" spans="1:7" ht="81" customHeight="1" x14ac:dyDescent="0.25">
      <c r="A35" s="11"/>
      <c r="B35" s="11"/>
      <c r="C35" s="36" t="s">
        <v>45</v>
      </c>
      <c r="D35" s="33">
        <v>18.399999999999999</v>
      </c>
      <c r="E35" s="33">
        <v>18.399999999999999</v>
      </c>
      <c r="F35" s="33"/>
      <c r="G35" s="33"/>
    </row>
    <row r="36" spans="1:7" ht="81" customHeight="1" x14ac:dyDescent="0.25">
      <c r="A36" s="11"/>
      <c r="B36" s="11"/>
      <c r="C36" s="36" t="s">
        <v>42</v>
      </c>
      <c r="D36" s="33">
        <f>76.9+106.7</f>
        <v>183.60000000000002</v>
      </c>
      <c r="E36" s="33">
        <f>76.9+106.7</f>
        <v>183.60000000000002</v>
      </c>
      <c r="F36" s="33">
        <v>4</v>
      </c>
      <c r="G36" s="33"/>
    </row>
    <row r="37" spans="1:7" ht="106.7" customHeight="1" x14ac:dyDescent="0.25">
      <c r="A37" s="11"/>
      <c r="B37" s="11"/>
      <c r="C37" s="36" t="s">
        <v>43</v>
      </c>
      <c r="D37" s="33">
        <v>18.7</v>
      </c>
      <c r="E37" s="33">
        <v>18.7</v>
      </c>
      <c r="F37" s="33"/>
      <c r="G37" s="33"/>
    </row>
    <row r="38" spans="1:7" ht="47.25" x14ac:dyDescent="0.25">
      <c r="A38" s="20">
        <v>3</v>
      </c>
      <c r="B38" s="21" t="s">
        <v>18</v>
      </c>
      <c r="C38" s="10"/>
      <c r="D38" s="23">
        <f>D39+D41+D40</f>
        <v>672.59999999999991</v>
      </c>
      <c r="E38" s="23">
        <f t="shared" ref="E38:G38" si="3">E39+E41+E40</f>
        <v>231.2</v>
      </c>
      <c r="F38" s="23">
        <f t="shared" si="3"/>
        <v>17.7</v>
      </c>
      <c r="G38" s="23">
        <f t="shared" si="3"/>
        <v>441.4</v>
      </c>
    </row>
    <row r="39" spans="1:7" ht="63" customHeight="1" x14ac:dyDescent="0.25">
      <c r="A39" s="11"/>
      <c r="B39" s="11"/>
      <c r="C39" s="9" t="s">
        <v>5</v>
      </c>
      <c r="D39" s="16">
        <v>163.19999999999999</v>
      </c>
      <c r="E39" s="16">
        <v>163.19999999999999</v>
      </c>
      <c r="F39" s="16"/>
      <c r="G39" s="16"/>
    </row>
    <row r="40" spans="1:7" ht="63" customHeight="1" x14ac:dyDescent="0.25">
      <c r="A40" s="11"/>
      <c r="B40" s="11"/>
      <c r="C40" s="25" t="s">
        <v>44</v>
      </c>
      <c r="D40" s="33">
        <v>50</v>
      </c>
      <c r="E40" s="33">
        <v>50</v>
      </c>
      <c r="F40" s="33"/>
      <c r="G40" s="33"/>
    </row>
    <row r="41" spans="1:7" ht="50.45" customHeight="1" x14ac:dyDescent="0.25">
      <c r="A41" s="11"/>
      <c r="B41" s="11"/>
      <c r="C41" s="12" t="s">
        <v>25</v>
      </c>
      <c r="D41" s="16">
        <f>D43</f>
        <v>459.4</v>
      </c>
      <c r="E41" s="33">
        <f t="shared" ref="E41:G41" si="4">E43</f>
        <v>18</v>
      </c>
      <c r="F41" s="33">
        <f t="shared" si="4"/>
        <v>17.7</v>
      </c>
      <c r="G41" s="33">
        <f t="shared" si="4"/>
        <v>441.4</v>
      </c>
    </row>
    <row r="42" spans="1:7" ht="18.600000000000001" customHeight="1" x14ac:dyDescent="0.25">
      <c r="A42" s="11"/>
      <c r="B42" s="11"/>
      <c r="C42" s="35" t="s">
        <v>19</v>
      </c>
      <c r="D42" s="16"/>
      <c r="E42" s="16"/>
      <c r="F42" s="16"/>
      <c r="G42" s="16"/>
    </row>
    <row r="43" spans="1:7" ht="116.45" customHeight="1" x14ac:dyDescent="0.25">
      <c r="A43" s="11"/>
      <c r="B43" s="11"/>
      <c r="C43" s="34" t="s">
        <v>40</v>
      </c>
      <c r="D43" s="16">
        <v>459.4</v>
      </c>
      <c r="E43" s="33">
        <v>18</v>
      </c>
      <c r="F43" s="33">
        <v>17.7</v>
      </c>
      <c r="G43" s="33">
        <v>441.4</v>
      </c>
    </row>
    <row r="44" spans="1:7" x14ac:dyDescent="0.25">
      <c r="A44" s="26"/>
      <c r="B44" s="26" t="s">
        <v>28</v>
      </c>
      <c r="C44" s="27"/>
      <c r="D44" s="23">
        <f>D14+D18+D38</f>
        <v>117812.69999999998</v>
      </c>
      <c r="E44" s="23">
        <f>E14+E18+E38</f>
        <v>117057.29999999999</v>
      </c>
      <c r="F44" s="23">
        <f>F14+F18+F38</f>
        <v>94346.099999999991</v>
      </c>
      <c r="G44" s="23">
        <f>G14+G18+G38</f>
        <v>755.4</v>
      </c>
    </row>
    <row r="45" spans="1:7" x14ac:dyDescent="0.25">
      <c r="A45" s="11"/>
      <c r="B45" s="11" t="s">
        <v>27</v>
      </c>
      <c r="C45" s="25"/>
      <c r="D45" s="16"/>
      <c r="E45" s="16"/>
      <c r="F45" s="16"/>
      <c r="G45" s="16"/>
    </row>
    <row r="46" spans="1:7" x14ac:dyDescent="0.25">
      <c r="A46" s="11"/>
      <c r="B46" s="11" t="s">
        <v>24</v>
      </c>
      <c r="C46" s="25"/>
      <c r="D46" s="16">
        <f>D15+D19+D20+D22+D23+D24+D25+D39+D27+D26+D28+D21+D29+D16+D17+D30+D40</f>
        <v>115833.39999999998</v>
      </c>
      <c r="E46" s="33">
        <f t="shared" ref="E46:G46" si="5">E15+E19+E20+E22+E23+E24+E25+E39+E27+E26+E28+E21+E29+E16+E17+E30+E40</f>
        <v>115519.4</v>
      </c>
      <c r="F46" s="33">
        <f t="shared" si="5"/>
        <v>94324.4</v>
      </c>
      <c r="G46" s="33">
        <f t="shared" si="5"/>
        <v>314</v>
      </c>
    </row>
    <row r="47" spans="1:7" ht="47.45" customHeight="1" x14ac:dyDescent="0.25">
      <c r="A47" s="11"/>
      <c r="B47" s="12" t="s">
        <v>25</v>
      </c>
      <c r="C47" s="25"/>
      <c r="D47" s="16">
        <f>D31+D41</f>
        <v>1979.2999999999997</v>
      </c>
      <c r="E47" s="33">
        <f t="shared" ref="E47:G47" si="6">E31+E41</f>
        <v>1537.8999999999999</v>
      </c>
      <c r="F47" s="33">
        <f t="shared" si="6"/>
        <v>21.7</v>
      </c>
      <c r="G47" s="33">
        <f t="shared" si="6"/>
        <v>441.4</v>
      </c>
    </row>
    <row r="48" spans="1:7" x14ac:dyDescent="0.25">
      <c r="A48" s="2"/>
      <c r="B48" s="2"/>
      <c r="C48" s="28"/>
      <c r="D48" s="2"/>
      <c r="E48" s="2"/>
      <c r="F48" s="2"/>
      <c r="G48" s="2"/>
    </row>
    <row r="51" spans="4:8" x14ac:dyDescent="0.25">
      <c r="D51" s="29"/>
      <c r="E51" s="29"/>
      <c r="F51" s="29"/>
      <c r="G51" s="29"/>
      <c r="H51" s="29"/>
    </row>
    <row r="52" spans="4:8" x14ac:dyDescent="0.25">
      <c r="D52" s="29"/>
      <c r="E52" s="29"/>
      <c r="F52" s="29"/>
      <c r="G52" s="29"/>
    </row>
    <row r="55" spans="4:8" x14ac:dyDescent="0.25">
      <c r="D55" s="29"/>
      <c r="E55" s="29"/>
      <c r="F55" s="29"/>
      <c r="G55" s="29"/>
    </row>
    <row r="56" spans="4:8" x14ac:dyDescent="0.25">
      <c r="D56" s="29"/>
      <c r="E56" s="29"/>
      <c r="F56" s="29"/>
      <c r="G56" s="29"/>
    </row>
    <row r="57" spans="4:8" x14ac:dyDescent="0.25">
      <c r="D57" s="29"/>
      <c r="E57" s="29"/>
      <c r="F57" s="29"/>
      <c r="G57" s="29"/>
    </row>
    <row r="58" spans="4:8" x14ac:dyDescent="0.25">
      <c r="D58" s="29"/>
      <c r="E58" s="29"/>
      <c r="F58" s="29"/>
      <c r="G58" s="29"/>
    </row>
    <row r="59" spans="4:8" x14ac:dyDescent="0.25">
      <c r="D59" s="29"/>
      <c r="E59" s="29"/>
      <c r="F59" s="29"/>
      <c r="G59" s="29"/>
    </row>
  </sheetData>
  <mergeCells count="7">
    <mergeCell ref="A6:G7"/>
    <mergeCell ref="B9:B12"/>
    <mergeCell ref="C9:C12"/>
    <mergeCell ref="E9:G9"/>
    <mergeCell ref="E10:F10"/>
    <mergeCell ref="G10:G12"/>
    <mergeCell ref="F11:F12"/>
  </mergeCells>
  <pageMargins left="0.11811023622047245" right="0.11811023622047245" top="0.74803149606299213" bottom="0.15748031496062992" header="0.31496062992125984" footer="0.31496062992125984"/>
  <pageSetup paperSize="9" orientation="portrait" r:id="rId1"/>
  <headerFooter differentFirst="1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3 priedas</vt:lpstr>
      <vt:lpstr>'3 priedas'!Print_Titles</vt:lpstr>
    </vt:vector>
  </TitlesOfParts>
  <Company>Kauno m. sav.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irenjurk</dc:creator>
  <cp:lastModifiedBy>Windows User</cp:lastModifiedBy>
  <cp:lastPrinted>2021-02-23T07:28:59Z</cp:lastPrinted>
  <dcterms:created xsi:type="dcterms:W3CDTF">2012-02-02T14:02:48Z</dcterms:created>
  <dcterms:modified xsi:type="dcterms:W3CDTF">2021-02-23T11:49:55Z</dcterms:modified>
</cp:coreProperties>
</file>