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6 priedas " sheetId="1" r:id="rId1"/>
  </sheets>
  <definedNames>
    <definedName name="_xlnm.Print_Titles" localSheetId="0">'6 priedas '!$8:$10</definedName>
  </definedNames>
  <calcPr fullCalcOnLoad="1"/>
</workbook>
</file>

<file path=xl/sharedStrings.xml><?xml version="1.0" encoding="utf-8"?>
<sst xmlns="http://schemas.openxmlformats.org/spreadsheetml/2006/main" count="67" uniqueCount="53">
  <si>
    <t>Savivaldybės administracija</t>
  </si>
  <si>
    <t>Iš viso</t>
  </si>
  <si>
    <t>Ekonominės raidos skatinimo programa</t>
  </si>
  <si>
    <t>Sumanios ir pilietiškos visuomenės ugdymo programa</t>
  </si>
  <si>
    <t>Darnaus teritorijų ir infrastruktūros vystymo programa</t>
  </si>
  <si>
    <t>Kauno miesto gatvių, aikščių priežiūra ir einamasis remontas</t>
  </si>
  <si>
    <t>iš jų</t>
  </si>
  <si>
    <t>Žemės sklypų formavimas</t>
  </si>
  <si>
    <t>Kauno miesto savivaldybės visuomenės sveikatos rėmimo specialiajai programai finansuoti</t>
  </si>
  <si>
    <t>Inžinerinei infrastruktūrai plėtoti ir renovuoti</t>
  </si>
  <si>
    <t>Detaliųjų ir jiems prilygintų planų rengimas</t>
  </si>
  <si>
    <t>Kadastrinių matavimų atlikimas</t>
  </si>
  <si>
    <t>iš jų:</t>
  </si>
  <si>
    <t>Savivaldybės skoliniams įsipareigojimams vykdyti</t>
  </si>
  <si>
    <t>Asignavimų valdytojo, programos, priemonės  pavadinimas</t>
  </si>
  <si>
    <t>Trumpalaikiams įsipareigojimams (išskyrus skolinius įsipareigojimus), esantiems 2018 m. gruodžio 31 d., vykdyti</t>
  </si>
  <si>
    <t>Eil. Nr.</t>
  </si>
  <si>
    <t>išlaidoms</t>
  </si>
  <si>
    <t>turtui įsigyti</t>
  </si>
  <si>
    <t>KAUNO MIESTO SAVIVALDYBĖS 2018 METŲ BIUDŽETO LĖŠŲ LIKUČIO NAUDOJIMAS            2019 METAIS</t>
  </si>
  <si>
    <t>Iš viso (tūkst. Eur)</t>
  </si>
  <si>
    <t xml:space="preserve">Kauno miesto savivaldybės aplinkos apsaugos rėmimo specialiajai programai finansuoti </t>
  </si>
  <si>
    <t>Kauno miesto pasiekiamumo didinimas</t>
  </si>
  <si>
    <t xml:space="preserve">Kultūros skyriaus reguliavimo sričiai priskirtos kultūros biudžetinės įstaigos </t>
  </si>
  <si>
    <t xml:space="preserve">Socialinių paslaugų biudžetinės įstaigos </t>
  </si>
  <si>
    <t xml:space="preserve">Sporto biudžetinės įstaigos </t>
  </si>
  <si>
    <t xml:space="preserve">Švietimo skyriaus reguliavimo sričiai priskirtos biudžetinės įstaigos </t>
  </si>
  <si>
    <t xml:space="preserve">Kauno miesto savivaldybės tarybos </t>
  </si>
  <si>
    <t>iš viso</t>
  </si>
  <si>
    <t>iš jų darbo užmokesčiui</t>
  </si>
  <si>
    <t>kodas</t>
  </si>
  <si>
    <t>Prog-  ramos</t>
  </si>
  <si>
    <t>6 priedas</t>
  </si>
  <si>
    <t xml:space="preserve"> Savivaldybės gyvenamųjų patalpų (statinių) ir jų priklausinių valdymo, priežiūros ir tvarkymo efektyvinimas </t>
  </si>
  <si>
    <t xml:space="preserve"> Savivaldybės valdomų  negyvenamųjų pastatų,  patalpų, statinių valdymo, priežiūros ir tvarkymo efektyvinimas</t>
  </si>
  <si>
    <t>1.</t>
  </si>
  <si>
    <t>2.</t>
  </si>
  <si>
    <t>3.</t>
  </si>
  <si>
    <t>4.</t>
  </si>
  <si>
    <t>5.</t>
  </si>
  <si>
    <t>Įmokėtų į Savivaldybės biudžetą biudžetinių įstaigų pajamų likutis trumpalaikiams įsipareigojimams (išskyrus skolinius įsipareigojimus), esantiems                                     2018 m. gruodžio 31 d., dengti ir programos priemonėms finansuoti – iš viso</t>
  </si>
  <si>
    <t>Kauno miesto savivaldybės specialiųjų programų likutis trumpalaikiams įsipareigojimams (išskyrus skolinius įsipareigojimus), esantiems                                          2018 m. gruodžio 31 d., dengti ir programoms finansuoti  – iš viso</t>
  </si>
  <si>
    <t>Pajamų už parduotus valstybinės žemės sklypus likutis  – iš viso</t>
  </si>
  <si>
    <t>Pajamų už naudojimąsi Kauno miesto savivaldybės viešąja turizmo ir poilsio infrastruktūra likutis  – iš viso</t>
  </si>
  <si>
    <t>Pajamų už neįrengtas automobilių stovėjimo vietas likutis – iš viso</t>
  </si>
  <si>
    <t>Biudžeto lėšų likutis  – iš viso</t>
  </si>
  <si>
    <t>Kompleksinio teritorijų planavimo dokumentų rengimas</t>
  </si>
  <si>
    <t xml:space="preserve">6. </t>
  </si>
  <si>
    <t>Neformaliajam vaikų švietimui finansuoti</t>
  </si>
  <si>
    <t>7.</t>
  </si>
  <si>
    <t>Europos Sąjungos ir kitos tarptautinės paramos finansavimo lėšų likutis – iš viso</t>
  </si>
  <si>
    <t>2019 m. vasario 26 d.</t>
  </si>
  <si>
    <t>sprendimo Nr. T-49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</si>
</sst>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"/>
    <numFmt numFmtId="174" formatCode="0.000"/>
    <numFmt numFmtId="175" formatCode="#,##0.0"/>
    <numFmt numFmtId="176" formatCode="#,##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175" fontId="6" fillId="0" borderId="0" xfId="0" applyNumberFormat="1" applyFont="1" applyFill="1" applyBorder="1" applyAlignment="1">
      <alignment/>
    </xf>
    <xf numFmtId="175" fontId="6" fillId="0" borderId="11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prastas 3" xfId="43"/>
    <cellStyle name="Įprastas 7 2" xfId="44"/>
    <cellStyle name="Įspėjimo tekstas" xfId="45"/>
    <cellStyle name="Išvestis" xfId="46"/>
    <cellStyle name="Įvestis" xfId="47"/>
    <cellStyle name="Comma" xfId="48"/>
    <cellStyle name="Comma [0]" xfId="49"/>
    <cellStyle name="Kablelis 2" xfId="50"/>
    <cellStyle name="Kablelis 3" xfId="51"/>
    <cellStyle name="Neutralus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Zeros="0" tabSelected="1" zoomScalePageLayoutView="0" workbookViewId="0" topLeftCell="A55">
      <selection activeCell="C74" sqref="C74"/>
    </sheetView>
  </sheetViews>
  <sheetFormatPr defaultColWidth="9.140625" defaultRowHeight="12.75"/>
  <cols>
    <col min="1" max="1" width="4.8515625" style="24" customWidth="1"/>
    <col min="2" max="2" width="9.57421875" style="24" customWidth="1"/>
    <col min="3" max="3" width="41.140625" style="11" customWidth="1"/>
    <col min="4" max="6" width="11.7109375" style="10" customWidth="1"/>
    <col min="7" max="7" width="10.421875" style="10" customWidth="1"/>
    <col min="8" max="16384" width="8.8515625" style="11" customWidth="1"/>
  </cols>
  <sheetData>
    <row r="1" ht="15">
      <c r="E1" s="10" t="s">
        <v>27</v>
      </c>
    </row>
    <row r="2" ht="15">
      <c r="E2" s="10" t="s">
        <v>51</v>
      </c>
    </row>
    <row r="3" ht="15">
      <c r="E3" s="10" t="s">
        <v>52</v>
      </c>
    </row>
    <row r="4" ht="15">
      <c r="E4" s="10" t="s">
        <v>32</v>
      </c>
    </row>
    <row r="5" ht="11.25" customHeight="1"/>
    <row r="6" spans="1:7" ht="30" customHeight="1">
      <c r="A6" s="44" t="s">
        <v>19</v>
      </c>
      <c r="B6" s="44"/>
      <c r="C6" s="44"/>
      <c r="D6" s="44"/>
      <c r="E6" s="44"/>
      <c r="F6" s="44"/>
      <c r="G6" s="44"/>
    </row>
    <row r="7" ht="9" customHeight="1"/>
    <row r="8" spans="1:7" ht="15" customHeight="1">
      <c r="A8" s="45" t="s">
        <v>16</v>
      </c>
      <c r="B8" s="45" t="s">
        <v>31</v>
      </c>
      <c r="C8" s="45" t="s">
        <v>14</v>
      </c>
      <c r="D8" s="47" t="s">
        <v>20</v>
      </c>
      <c r="E8" s="50" t="s">
        <v>6</v>
      </c>
      <c r="F8" s="50"/>
      <c r="G8" s="50"/>
    </row>
    <row r="9" spans="1:7" ht="15.75" customHeight="1">
      <c r="A9" s="46"/>
      <c r="B9" s="46"/>
      <c r="C9" s="46"/>
      <c r="D9" s="48"/>
      <c r="E9" s="51" t="s">
        <v>17</v>
      </c>
      <c r="F9" s="52"/>
      <c r="G9" s="47" t="s">
        <v>18</v>
      </c>
    </row>
    <row r="10" spans="1:7" ht="31.5" customHeight="1">
      <c r="A10" s="18"/>
      <c r="B10" s="18" t="s">
        <v>30</v>
      </c>
      <c r="C10" s="18"/>
      <c r="D10" s="49"/>
      <c r="E10" s="12" t="s">
        <v>28</v>
      </c>
      <c r="F10" s="23" t="s">
        <v>29</v>
      </c>
      <c r="G10" s="49"/>
    </row>
    <row r="11" spans="1:7" ht="15.75" customHeight="1">
      <c r="A11" s="25"/>
      <c r="B11" s="25"/>
      <c r="C11" s="15" t="s">
        <v>0</v>
      </c>
      <c r="D11" s="1"/>
      <c r="E11" s="1"/>
      <c r="F11" s="1"/>
      <c r="G11" s="1"/>
    </row>
    <row r="12" spans="1:7" s="13" customFormat="1" ht="77.25" customHeight="1">
      <c r="A12" s="31" t="s">
        <v>35</v>
      </c>
      <c r="B12" s="42" t="s">
        <v>40</v>
      </c>
      <c r="C12" s="43"/>
      <c r="D12" s="20">
        <f>D13+D15+D19</f>
        <v>4533</v>
      </c>
      <c r="E12" s="20">
        <f>E13+E15+E19</f>
        <v>4294.9</v>
      </c>
      <c r="F12" s="20">
        <f>F13+F15+F19</f>
        <v>7.6</v>
      </c>
      <c r="G12" s="20">
        <f>G13+G15+G19</f>
        <v>238.1</v>
      </c>
    </row>
    <row r="13" spans="1:7" ht="15">
      <c r="A13" s="32"/>
      <c r="B13" s="26">
        <v>1</v>
      </c>
      <c r="C13" s="5" t="s">
        <v>2</v>
      </c>
      <c r="D13" s="19">
        <f>D14</f>
        <v>472.1</v>
      </c>
      <c r="E13" s="19">
        <f>E14</f>
        <v>435.1</v>
      </c>
      <c r="F13" s="19">
        <f>F14</f>
        <v>0</v>
      </c>
      <c r="G13" s="19">
        <f>G14</f>
        <v>37</v>
      </c>
    </row>
    <row r="14" spans="1:7" ht="30.75">
      <c r="A14" s="32"/>
      <c r="B14" s="25"/>
      <c r="C14" s="3" t="s">
        <v>23</v>
      </c>
      <c r="D14" s="19">
        <v>472.1</v>
      </c>
      <c r="E14" s="19">
        <v>435.1</v>
      </c>
      <c r="F14" s="19"/>
      <c r="G14" s="19">
        <v>37</v>
      </c>
    </row>
    <row r="15" spans="1:7" ht="30.75">
      <c r="A15" s="32"/>
      <c r="B15" s="26">
        <v>2</v>
      </c>
      <c r="C15" s="5" t="s">
        <v>3</v>
      </c>
      <c r="D15" s="19">
        <f>D16+D17+D18</f>
        <v>1827.6</v>
      </c>
      <c r="E15" s="19">
        <f>E16+E17+E18</f>
        <v>1626.5</v>
      </c>
      <c r="F15" s="19">
        <f>F16+F17+F18</f>
        <v>7.6</v>
      </c>
      <c r="G15" s="19">
        <f>G16+G17+G18</f>
        <v>201.1</v>
      </c>
    </row>
    <row r="16" spans="1:7" ht="15">
      <c r="A16" s="32"/>
      <c r="B16" s="25"/>
      <c r="C16" s="3" t="s">
        <v>24</v>
      </c>
      <c r="D16" s="19">
        <v>78.4</v>
      </c>
      <c r="E16" s="19">
        <v>78.4</v>
      </c>
      <c r="F16" s="19"/>
      <c r="G16" s="19"/>
    </row>
    <row r="17" spans="1:7" ht="15">
      <c r="A17" s="32"/>
      <c r="B17" s="25"/>
      <c r="C17" s="3" t="s">
        <v>25</v>
      </c>
      <c r="D17" s="19">
        <v>236.2</v>
      </c>
      <c r="E17" s="19">
        <v>191.3</v>
      </c>
      <c r="F17" s="19"/>
      <c r="G17" s="19">
        <v>44.9</v>
      </c>
    </row>
    <row r="18" spans="1:7" ht="30.75">
      <c r="A18" s="32"/>
      <c r="B18" s="25"/>
      <c r="C18" s="3" t="s">
        <v>26</v>
      </c>
      <c r="D18" s="19">
        <v>1513</v>
      </c>
      <c r="E18" s="19">
        <v>1356.8</v>
      </c>
      <c r="F18" s="19">
        <v>7.6</v>
      </c>
      <c r="G18" s="19">
        <v>156.2</v>
      </c>
    </row>
    <row r="19" spans="1:7" ht="30.75">
      <c r="A19" s="32"/>
      <c r="B19" s="25">
        <v>3</v>
      </c>
      <c r="C19" s="2" t="s">
        <v>4</v>
      </c>
      <c r="D19" s="19">
        <f>D20+D21</f>
        <v>2233.3</v>
      </c>
      <c r="E19" s="19">
        <f>E20+E21</f>
        <v>2233.3</v>
      </c>
      <c r="F19" s="19">
        <f>F20+F21</f>
        <v>0</v>
      </c>
      <c r="G19" s="19">
        <f>G20+G21</f>
        <v>0</v>
      </c>
    </row>
    <row r="20" spans="1:7" ht="46.5">
      <c r="A20" s="32"/>
      <c r="B20" s="25"/>
      <c r="C20" s="4" t="s">
        <v>33</v>
      </c>
      <c r="D20" s="19">
        <v>1668.1</v>
      </c>
      <c r="E20" s="19">
        <v>1668.1</v>
      </c>
      <c r="F20" s="19"/>
      <c r="G20" s="19"/>
    </row>
    <row r="21" spans="1:7" ht="46.5">
      <c r="A21" s="32"/>
      <c r="B21" s="25"/>
      <c r="C21" s="4" t="s">
        <v>34</v>
      </c>
      <c r="D21" s="19">
        <f>481.7+0.3+83.2</f>
        <v>565.2</v>
      </c>
      <c r="E21" s="19">
        <f>481.7+0.3+83.2</f>
        <v>565.2</v>
      </c>
      <c r="F21" s="19"/>
      <c r="G21" s="19"/>
    </row>
    <row r="22" spans="1:7" s="13" customFormat="1" ht="79.5" customHeight="1">
      <c r="A22" s="31" t="s">
        <v>36</v>
      </c>
      <c r="B22" s="38" t="s">
        <v>41</v>
      </c>
      <c r="C22" s="39"/>
      <c r="D22" s="20">
        <f>D23+D25</f>
        <v>540.6</v>
      </c>
      <c r="E22" s="20">
        <f>E23+E25</f>
        <v>540.6</v>
      </c>
      <c r="F22" s="20">
        <f>F23+F25</f>
        <v>0</v>
      </c>
      <c r="G22" s="20">
        <f>G23+G25</f>
        <v>0</v>
      </c>
    </row>
    <row r="23" spans="1:7" ht="30.75">
      <c r="A23" s="32"/>
      <c r="B23" s="25">
        <v>2</v>
      </c>
      <c r="C23" s="5" t="s">
        <v>3</v>
      </c>
      <c r="D23" s="19">
        <f>D24</f>
        <v>90.7</v>
      </c>
      <c r="E23" s="19">
        <f>E24</f>
        <v>90.7</v>
      </c>
      <c r="F23" s="19">
        <f>F24</f>
        <v>0</v>
      </c>
      <c r="G23" s="19">
        <f>G24</f>
        <v>0</v>
      </c>
    </row>
    <row r="24" spans="1:7" ht="46.5">
      <c r="A24" s="32"/>
      <c r="B24" s="25"/>
      <c r="C24" s="4" t="s">
        <v>8</v>
      </c>
      <c r="D24" s="19">
        <v>90.7</v>
      </c>
      <c r="E24" s="19">
        <v>90.7</v>
      </c>
      <c r="F24" s="19"/>
      <c r="G24" s="19"/>
    </row>
    <row r="25" spans="1:7" ht="30.75">
      <c r="A25" s="32"/>
      <c r="B25" s="25">
        <v>3</v>
      </c>
      <c r="C25" s="2" t="s">
        <v>4</v>
      </c>
      <c r="D25" s="19">
        <f>D26</f>
        <v>449.9</v>
      </c>
      <c r="E25" s="19">
        <f>E26</f>
        <v>449.9</v>
      </c>
      <c r="F25" s="19">
        <f>F26</f>
        <v>0</v>
      </c>
      <c r="G25" s="19">
        <f>G26</f>
        <v>0</v>
      </c>
    </row>
    <row r="26" spans="1:7" ht="48" customHeight="1">
      <c r="A26" s="32"/>
      <c r="B26" s="25"/>
      <c r="C26" s="3" t="s">
        <v>21</v>
      </c>
      <c r="D26" s="21">
        <v>449.9</v>
      </c>
      <c r="E26" s="19">
        <v>449.9</v>
      </c>
      <c r="F26" s="19"/>
      <c r="G26" s="19"/>
    </row>
    <row r="27" spans="1:7" s="13" customFormat="1" ht="36" customHeight="1">
      <c r="A27" s="31" t="s">
        <v>37</v>
      </c>
      <c r="B27" s="38" t="s">
        <v>42</v>
      </c>
      <c r="C27" s="39"/>
      <c r="D27" s="20">
        <f>D28</f>
        <v>2040.7</v>
      </c>
      <c r="E27" s="20">
        <f>E28</f>
        <v>170</v>
      </c>
      <c r="F27" s="20">
        <f>F28</f>
        <v>0</v>
      </c>
      <c r="G27" s="20">
        <f>G28</f>
        <v>1870.7</v>
      </c>
    </row>
    <row r="28" spans="1:7" ht="30.75">
      <c r="A28" s="32"/>
      <c r="B28" s="26">
        <v>3</v>
      </c>
      <c r="C28" s="2" t="s">
        <v>4</v>
      </c>
      <c r="D28" s="19">
        <f>D29+D30+D31+D32+D33</f>
        <v>2040.7</v>
      </c>
      <c r="E28" s="19">
        <f>E29+E30+E31+E32+E33</f>
        <v>170</v>
      </c>
      <c r="F28" s="19">
        <f>F29+F30+F31+F32+F33</f>
        <v>0</v>
      </c>
      <c r="G28" s="19">
        <f>G29+G30+G31+G32+G33</f>
        <v>1870.7</v>
      </c>
    </row>
    <row r="29" spans="1:7" ht="15">
      <c r="A29" s="32"/>
      <c r="B29" s="25"/>
      <c r="C29" s="3" t="s">
        <v>9</v>
      </c>
      <c r="D29" s="21">
        <v>1760.7</v>
      </c>
      <c r="E29" s="19"/>
      <c r="F29" s="19"/>
      <c r="G29" s="19">
        <v>1760.7</v>
      </c>
    </row>
    <row r="30" spans="1:7" ht="30.75">
      <c r="A30" s="32"/>
      <c r="B30" s="25"/>
      <c r="C30" s="3" t="s">
        <v>46</v>
      </c>
      <c r="D30" s="21">
        <v>100</v>
      </c>
      <c r="E30" s="19">
        <v>100</v>
      </c>
      <c r="F30" s="19"/>
      <c r="G30" s="19"/>
    </row>
    <row r="31" spans="1:7" ht="15">
      <c r="A31" s="32"/>
      <c r="B31" s="25"/>
      <c r="C31" s="3" t="s">
        <v>10</v>
      </c>
      <c r="D31" s="21">
        <v>50</v>
      </c>
      <c r="E31" s="19"/>
      <c r="F31" s="19"/>
      <c r="G31" s="19">
        <v>50</v>
      </c>
    </row>
    <row r="32" spans="1:7" ht="15">
      <c r="A32" s="32"/>
      <c r="B32" s="25"/>
      <c r="C32" s="3" t="s">
        <v>11</v>
      </c>
      <c r="D32" s="21">
        <v>70</v>
      </c>
      <c r="E32" s="19">
        <v>70</v>
      </c>
      <c r="F32" s="19"/>
      <c r="G32" s="19"/>
    </row>
    <row r="33" spans="1:7" ht="15">
      <c r="A33" s="32"/>
      <c r="B33" s="25"/>
      <c r="C33" s="3" t="s">
        <v>7</v>
      </c>
      <c r="D33" s="21">
        <v>60</v>
      </c>
      <c r="E33" s="19"/>
      <c r="F33" s="19"/>
      <c r="G33" s="19">
        <v>60</v>
      </c>
    </row>
    <row r="34" spans="1:7" s="13" customFormat="1" ht="50.25" customHeight="1">
      <c r="A34" s="31" t="s">
        <v>38</v>
      </c>
      <c r="B34" s="38" t="s">
        <v>43</v>
      </c>
      <c r="C34" s="39"/>
      <c r="D34" s="19">
        <f aca="true" t="shared" si="0" ref="D34:G35">D35</f>
        <v>471</v>
      </c>
      <c r="E34" s="20">
        <f t="shared" si="0"/>
        <v>471</v>
      </c>
      <c r="F34" s="20">
        <f t="shared" si="0"/>
        <v>0</v>
      </c>
      <c r="G34" s="20">
        <f t="shared" si="0"/>
        <v>0</v>
      </c>
    </row>
    <row r="35" spans="1:7" ht="15">
      <c r="A35" s="32"/>
      <c r="B35" s="26">
        <v>1</v>
      </c>
      <c r="C35" s="5" t="s">
        <v>2</v>
      </c>
      <c r="D35" s="19">
        <f t="shared" si="0"/>
        <v>471</v>
      </c>
      <c r="E35" s="19">
        <f t="shared" si="0"/>
        <v>471</v>
      </c>
      <c r="F35" s="19"/>
      <c r="G35" s="19">
        <f t="shared" si="0"/>
        <v>0</v>
      </c>
    </row>
    <row r="36" spans="1:7" ht="15">
      <c r="A36" s="32"/>
      <c r="B36" s="25"/>
      <c r="C36" s="9" t="s">
        <v>22</v>
      </c>
      <c r="D36" s="19">
        <v>471</v>
      </c>
      <c r="E36" s="19">
        <v>471</v>
      </c>
      <c r="F36" s="19"/>
      <c r="G36" s="19"/>
    </row>
    <row r="37" spans="1:7" s="13" customFormat="1" ht="33" customHeight="1">
      <c r="A37" s="31" t="s">
        <v>39</v>
      </c>
      <c r="B37" s="40" t="s">
        <v>44</v>
      </c>
      <c r="C37" s="41"/>
      <c r="D37" s="20">
        <f aca="true" t="shared" si="1" ref="D37:G38">D38</f>
        <v>11.7</v>
      </c>
      <c r="E37" s="20">
        <f t="shared" si="1"/>
        <v>11.7</v>
      </c>
      <c r="F37" s="20">
        <f t="shared" si="1"/>
        <v>0</v>
      </c>
      <c r="G37" s="20">
        <f t="shared" si="1"/>
        <v>0</v>
      </c>
    </row>
    <row r="38" spans="1:7" ht="30.75">
      <c r="A38" s="32"/>
      <c r="B38" s="26">
        <v>3</v>
      </c>
      <c r="C38" s="2" t="s">
        <v>4</v>
      </c>
      <c r="D38" s="19">
        <f>D39</f>
        <v>11.7</v>
      </c>
      <c r="E38" s="19">
        <f t="shared" si="1"/>
        <v>11.7</v>
      </c>
      <c r="F38" s="19">
        <f t="shared" si="1"/>
        <v>0</v>
      </c>
      <c r="G38" s="19">
        <f t="shared" si="1"/>
        <v>0</v>
      </c>
    </row>
    <row r="39" spans="1:7" ht="30.75">
      <c r="A39" s="32"/>
      <c r="B39" s="25"/>
      <c r="C39" s="3" t="s">
        <v>5</v>
      </c>
      <c r="D39" s="21">
        <v>11.7</v>
      </c>
      <c r="E39" s="19">
        <v>11.7</v>
      </c>
      <c r="F39" s="19"/>
      <c r="G39" s="19"/>
    </row>
    <row r="40" spans="1:7" s="13" customFormat="1" ht="35.25" customHeight="1">
      <c r="A40" s="33" t="s">
        <v>47</v>
      </c>
      <c r="B40" s="38" t="s">
        <v>50</v>
      </c>
      <c r="C40" s="39"/>
      <c r="D40" s="22">
        <f>D41</f>
        <v>1.1</v>
      </c>
      <c r="E40" s="22">
        <f aca="true" t="shared" si="2" ref="E40:G41">E41</f>
        <v>1.1</v>
      </c>
      <c r="F40" s="22">
        <f t="shared" si="2"/>
        <v>0</v>
      </c>
      <c r="G40" s="22">
        <f t="shared" si="2"/>
        <v>0</v>
      </c>
    </row>
    <row r="41" spans="1:7" ht="30.75">
      <c r="A41" s="34"/>
      <c r="B41" s="35">
        <v>2</v>
      </c>
      <c r="C41" s="5" t="s">
        <v>3</v>
      </c>
      <c r="D41" s="21">
        <f>D42</f>
        <v>1.1</v>
      </c>
      <c r="E41" s="21">
        <f t="shared" si="2"/>
        <v>1.1</v>
      </c>
      <c r="F41" s="21">
        <f t="shared" si="2"/>
        <v>0</v>
      </c>
      <c r="G41" s="21">
        <f t="shared" si="2"/>
        <v>0</v>
      </c>
    </row>
    <row r="42" spans="1:7" ht="15">
      <c r="A42" s="34"/>
      <c r="B42" s="36"/>
      <c r="C42" s="37" t="s">
        <v>48</v>
      </c>
      <c r="D42" s="21">
        <v>1.1</v>
      </c>
      <c r="E42" s="19">
        <v>1.1</v>
      </c>
      <c r="F42" s="19"/>
      <c r="G42" s="19"/>
    </row>
    <row r="43" spans="1:7" s="13" customFormat="1" ht="15">
      <c r="A43" s="31" t="s">
        <v>49</v>
      </c>
      <c r="B43" s="38" t="s">
        <v>45</v>
      </c>
      <c r="C43" s="39"/>
      <c r="D43" s="20">
        <f>D44+D46+D49</f>
        <v>16376.4</v>
      </c>
      <c r="E43" s="20">
        <f>E44+E46+E49</f>
        <v>2740.2</v>
      </c>
      <c r="F43" s="20">
        <f>F44+F46+F49</f>
        <v>0</v>
      </c>
      <c r="G43" s="20">
        <f>G44+G46+G49</f>
        <v>13636.2</v>
      </c>
    </row>
    <row r="44" spans="1:7" ht="15">
      <c r="A44" s="32"/>
      <c r="B44" s="26">
        <v>1</v>
      </c>
      <c r="C44" s="5" t="s">
        <v>2</v>
      </c>
      <c r="D44" s="19">
        <f>D45</f>
        <v>31.6</v>
      </c>
      <c r="E44" s="19">
        <f>E45</f>
        <v>31.6</v>
      </c>
      <c r="F44" s="19">
        <f>F45</f>
        <v>0</v>
      </c>
      <c r="G44" s="19">
        <f>G45</f>
        <v>0</v>
      </c>
    </row>
    <row r="45" spans="1:7" ht="46.5">
      <c r="A45" s="32"/>
      <c r="B45" s="25"/>
      <c r="C45" s="6" t="s">
        <v>15</v>
      </c>
      <c r="D45" s="19">
        <v>31.6</v>
      </c>
      <c r="E45" s="19">
        <v>31.6</v>
      </c>
      <c r="F45" s="19"/>
      <c r="G45" s="19"/>
    </row>
    <row r="46" spans="1:7" ht="30.75">
      <c r="A46" s="32"/>
      <c r="B46" s="26">
        <v>2</v>
      </c>
      <c r="C46" s="5" t="s">
        <v>3</v>
      </c>
      <c r="D46" s="19">
        <f>D47+D48</f>
        <v>14341.5</v>
      </c>
      <c r="E46" s="19">
        <f>E47+E48</f>
        <v>1021.3</v>
      </c>
      <c r="F46" s="19">
        <f>F47+F48</f>
        <v>0</v>
      </c>
      <c r="G46" s="19">
        <f>G47+G48</f>
        <v>13320.2</v>
      </c>
    </row>
    <row r="47" spans="1:7" ht="46.5">
      <c r="A47" s="32"/>
      <c r="B47" s="25"/>
      <c r="C47" s="6" t="s">
        <v>15</v>
      </c>
      <c r="D47" s="19">
        <v>1031.9</v>
      </c>
      <c r="E47" s="19">
        <v>1021.3</v>
      </c>
      <c r="F47" s="19"/>
      <c r="G47" s="19">
        <v>10.6</v>
      </c>
    </row>
    <row r="48" spans="1:7" ht="30.75">
      <c r="A48" s="32"/>
      <c r="B48" s="25"/>
      <c r="C48" s="7" t="s">
        <v>13</v>
      </c>
      <c r="D48" s="19">
        <f>13310.7-1.1</f>
        <v>13309.6</v>
      </c>
      <c r="E48" s="19"/>
      <c r="F48" s="19"/>
      <c r="G48" s="19">
        <f>13310.7-1.1</f>
        <v>13309.6</v>
      </c>
    </row>
    <row r="49" spans="1:7" ht="30.75">
      <c r="A49" s="32"/>
      <c r="B49" s="26">
        <v>3</v>
      </c>
      <c r="C49" s="2" t="s">
        <v>4</v>
      </c>
      <c r="D49" s="19">
        <f>D50</f>
        <v>2003.3</v>
      </c>
      <c r="E49" s="19">
        <f>E50</f>
        <v>1687.3</v>
      </c>
      <c r="F49" s="19">
        <f>F50</f>
        <v>0</v>
      </c>
      <c r="G49" s="19">
        <f>G50</f>
        <v>316</v>
      </c>
    </row>
    <row r="50" spans="1:7" ht="46.5">
      <c r="A50" s="32"/>
      <c r="B50" s="25"/>
      <c r="C50" s="6" t="s">
        <v>15</v>
      </c>
      <c r="D50" s="19">
        <v>2003.3</v>
      </c>
      <c r="E50" s="19">
        <v>1687.3</v>
      </c>
      <c r="F50" s="19"/>
      <c r="G50" s="19">
        <v>316</v>
      </c>
    </row>
    <row r="51" spans="1:7" s="13" customFormat="1" ht="15">
      <c r="A51" s="31"/>
      <c r="B51" s="26"/>
      <c r="C51" s="8" t="s">
        <v>1</v>
      </c>
      <c r="D51" s="20">
        <f>D12+D22+D27+D34+D37+D40+D43</f>
        <v>23974.5</v>
      </c>
      <c r="E51" s="20">
        <f>E12+E22+E27+E34+E37+E40+E43</f>
        <v>8229.5</v>
      </c>
      <c r="F51" s="20">
        <f>F12+F22+F27+F34+F37+F40+F43</f>
        <v>7.6</v>
      </c>
      <c r="G51" s="20">
        <f>G12+G22+G27+G34+G37+G40+G43</f>
        <v>15745</v>
      </c>
    </row>
    <row r="52" spans="1:7" ht="15">
      <c r="A52" s="32"/>
      <c r="B52" s="26"/>
      <c r="C52" s="14" t="s">
        <v>12</v>
      </c>
      <c r="D52" s="20"/>
      <c r="E52" s="20"/>
      <c r="F52" s="20"/>
      <c r="G52" s="20"/>
    </row>
    <row r="53" spans="1:7" ht="15">
      <c r="A53" s="32"/>
      <c r="B53" s="26">
        <v>1</v>
      </c>
      <c r="C53" s="5" t="s">
        <v>2</v>
      </c>
      <c r="D53" s="20">
        <f>D13+D35+D44</f>
        <v>974.7</v>
      </c>
      <c r="E53" s="20">
        <f>E13+E35+E44</f>
        <v>937.7</v>
      </c>
      <c r="F53" s="20">
        <f>F13+F35+F44</f>
        <v>0</v>
      </c>
      <c r="G53" s="20">
        <f>G13+G35+G44</f>
        <v>37</v>
      </c>
    </row>
    <row r="54" spans="1:7" ht="30.75">
      <c r="A54" s="32"/>
      <c r="B54" s="26">
        <v>2</v>
      </c>
      <c r="C54" s="5" t="s">
        <v>3</v>
      </c>
      <c r="D54" s="20">
        <f>D15+D23+D41+D46</f>
        <v>16260.9</v>
      </c>
      <c r="E54" s="20">
        <f>E15+E23+E41+E46</f>
        <v>2739.6</v>
      </c>
      <c r="F54" s="20">
        <f>F15+F23+F41+F46</f>
        <v>7.6</v>
      </c>
      <c r="G54" s="20">
        <f>G15+G23+G41+G46</f>
        <v>13521.300000000001</v>
      </c>
    </row>
    <row r="55" spans="1:7" ht="30.75">
      <c r="A55" s="32"/>
      <c r="B55" s="26">
        <v>3</v>
      </c>
      <c r="C55" s="2" t="s">
        <v>4</v>
      </c>
      <c r="D55" s="20">
        <f>D19+D25+D28+D38+D49</f>
        <v>6738.900000000001</v>
      </c>
      <c r="E55" s="20">
        <f>E19+E25+E28+E38+E49</f>
        <v>4552.2</v>
      </c>
      <c r="F55" s="20">
        <f>F19+F25+F28+F38+F49</f>
        <v>0</v>
      </c>
      <c r="G55" s="20">
        <f>G19+G25+G28+G38+G49</f>
        <v>2186.7</v>
      </c>
    </row>
    <row r="56" spans="1:7" ht="15">
      <c r="A56" s="27"/>
      <c r="B56" s="28"/>
      <c r="C56" s="16"/>
      <c r="D56" s="30"/>
      <c r="E56" s="29"/>
      <c r="F56" s="29"/>
      <c r="G56" s="29"/>
    </row>
    <row r="57" spans="1:7" ht="15">
      <c r="A57" s="27"/>
      <c r="B57" s="28"/>
      <c r="C57" s="17"/>
      <c r="D57" s="29"/>
      <c r="E57" s="29"/>
      <c r="F57" s="29"/>
      <c r="G57" s="29"/>
    </row>
  </sheetData>
  <sheetProtection/>
  <mergeCells count="15">
    <mergeCell ref="A6:G6"/>
    <mergeCell ref="A8:A9"/>
    <mergeCell ref="B8:B9"/>
    <mergeCell ref="C8:C9"/>
    <mergeCell ref="D8:D10"/>
    <mergeCell ref="E8:G8"/>
    <mergeCell ref="E9:F9"/>
    <mergeCell ref="G9:G10"/>
    <mergeCell ref="B34:C34"/>
    <mergeCell ref="B37:C37"/>
    <mergeCell ref="B43:C43"/>
    <mergeCell ref="B40:C40"/>
    <mergeCell ref="B12:C12"/>
    <mergeCell ref="B22:C22"/>
    <mergeCell ref="B27:C27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portrait" paperSize="9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irenjurk</dc:creator>
  <cp:keywords/>
  <dc:description/>
  <cp:lastModifiedBy>Windows User</cp:lastModifiedBy>
  <cp:lastPrinted>2019-02-07T11:38:30Z</cp:lastPrinted>
  <dcterms:created xsi:type="dcterms:W3CDTF">2013-01-30T13:35:31Z</dcterms:created>
  <dcterms:modified xsi:type="dcterms:W3CDTF">2019-02-27T07:34:20Z</dcterms:modified>
  <cp:category/>
  <cp:version/>
  <cp:contentType/>
  <cp:contentStatus/>
</cp:coreProperties>
</file>