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ai\BIUDŽETO POSKYRIS\PROJEKTAS\2019 m projektas\sprendimas\"/>
    </mc:Choice>
  </mc:AlternateContent>
  <bookViews>
    <workbookView xWindow="0" yWindow="0" windowWidth="23040" windowHeight="8616"/>
  </bookViews>
  <sheets>
    <sheet name="Lapas1" sheetId="59" r:id="rId1"/>
  </sheets>
  <definedNames>
    <definedName name="_xlnm.Print_Titles" localSheetId="0">Lapas1!$9:$12</definedName>
  </definedNames>
  <calcPr calcId="162913"/>
</workbook>
</file>

<file path=xl/calcChain.xml><?xml version="1.0" encoding="utf-8"?>
<calcChain xmlns="http://schemas.openxmlformats.org/spreadsheetml/2006/main">
  <c r="E37" i="59" l="1"/>
  <c r="F37" i="59"/>
  <c r="G37" i="59"/>
  <c r="D37" i="59"/>
  <c r="E32" i="59"/>
  <c r="F32" i="59"/>
  <c r="G32" i="59"/>
  <c r="D32" i="59"/>
  <c r="E30" i="59"/>
  <c r="F30" i="59"/>
  <c r="G30" i="59"/>
  <c r="E16" i="59"/>
  <c r="E14" i="59" s="1"/>
  <c r="F16" i="59"/>
  <c r="G16" i="59"/>
  <c r="D16" i="59"/>
  <c r="E27" i="59"/>
  <c r="E20" i="59" s="1"/>
  <c r="F27" i="59"/>
  <c r="G27" i="59"/>
  <c r="D27" i="59"/>
  <c r="F20" i="59"/>
  <c r="G20" i="59"/>
  <c r="D20" i="59"/>
  <c r="F14" i="59"/>
  <c r="G14" i="59"/>
  <c r="D14" i="59"/>
  <c r="E38" i="59" l="1"/>
  <c r="G35" i="59"/>
  <c r="G38" i="59"/>
  <c r="E35" i="59"/>
  <c r="F35" i="59"/>
  <c r="F38" i="59"/>
  <c r="D38" i="59"/>
  <c r="D30" i="59"/>
  <c r="D35" i="59" l="1"/>
</calcChain>
</file>

<file path=xl/sharedStrings.xml><?xml version="1.0" encoding="utf-8"?>
<sst xmlns="http://schemas.openxmlformats.org/spreadsheetml/2006/main" count="42" uniqueCount="36">
  <si>
    <t>Iš viso</t>
  </si>
  <si>
    <t>išlaidoms</t>
  </si>
  <si>
    <t>turtui įsigyti</t>
  </si>
  <si>
    <t>iš viso</t>
  </si>
  <si>
    <t>iš jų darbo užmokesčiui</t>
  </si>
  <si>
    <t>Valstybinėms (valstybės perduotoms savivaldybėms) funkcijoms atlikti</t>
  </si>
  <si>
    <t>Kauno miesto savivaldybės tarybos</t>
  </si>
  <si>
    <t>3 priedas</t>
  </si>
  <si>
    <t>Prog-</t>
  </si>
  <si>
    <t>ramos</t>
  </si>
  <si>
    <t>kodas</t>
  </si>
  <si>
    <t>(tūkst. Eur)</t>
  </si>
  <si>
    <t>Programos pavadinimas</t>
  </si>
  <si>
    <t>Klasėms, skirtoms specialiųjų ugdymosi poreikių turintiems mokiniams, išlaikyti</t>
  </si>
  <si>
    <t>Sumanios ir pilietiškos visuomenės ugdymo programa</t>
  </si>
  <si>
    <t>Iš apskričių perduotoms socialinės apsaugos įstaigoms išlaikyti</t>
  </si>
  <si>
    <t>Iš apskričių perduotoms švietimo įstaigoms išlaikyti</t>
  </si>
  <si>
    <t>Ekonominės raidos skatinimo programa</t>
  </si>
  <si>
    <t>Darnaus teritorijų ir infrastruktūros vystymo programa</t>
  </si>
  <si>
    <t>Iš jų</t>
  </si>
  <si>
    <t>Asignavimų valdytojo, dotacijos pavadinimas</t>
  </si>
  <si>
    <t>Ugdymo reikmėms finansuoti</t>
  </si>
  <si>
    <t>Dotacija programai „Europos kultūros sostinė 2022“ finansuoti</t>
  </si>
  <si>
    <t>2019 m.</t>
  </si>
  <si>
    <t xml:space="preserve">sprendimo Nr. </t>
  </si>
  <si>
    <t>KAUNO MIESTO SAVIVALDYBĖS 2019 METŲ BIUDŽETO ASIGNAVIMAI IŠ DOTACIJŲ</t>
  </si>
  <si>
    <t>iš jų</t>
  </si>
  <si>
    <t>Valstybės biudžeto dotacijos</t>
  </si>
  <si>
    <t>Europos Sąjungos ir kitos tarptautinės finansinės paramos lėšos</t>
  </si>
  <si>
    <t>Savivaldybės administracija</t>
  </si>
  <si>
    <t>Projektui „Regioninio kultūros paveldo turizmo tarp sienų plėtra“</t>
  </si>
  <si>
    <t>Projektui „Kauno bendruomeniniai šeimos namai“ finansuoti</t>
  </si>
  <si>
    <t>Projektui „Apžvalgos aikštelės Aleksote rekonstravimas, siekiant pritraukti privačias investicijas“</t>
  </si>
  <si>
    <t>Iš jų:</t>
  </si>
  <si>
    <t>Dotacija, skirta mokytojų, dirbančių pagal neformaliojo vaikų švietimo  (išskyrus ikimokyklinio ir priešmokyklinio ugdymo) programas savivaldybių mokyklose, darbui apmokėti</t>
  </si>
  <si>
    <t>Iš viso dotacijų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</si>
</sst>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t_-;\-* #,##0.00\ _L_t_-;_-* &quot;-&quot;??\ _L_t_-;_-@_-"/>
    <numFmt numFmtId="166" formatCode="#,##0.0"/>
  </numFmts>
  <fonts count="6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Fill="1" applyBorder="1" applyAlignment="1">
      <alignment wrapText="1"/>
    </xf>
    <xf numFmtId="0" fontId="4" fillId="0" borderId="7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wrapText="1"/>
    </xf>
    <xf numFmtId="0" fontId="3" fillId="0" borderId="3" xfId="0" applyFont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6" fontId="3" fillId="0" borderId="3" xfId="0" applyNumberFormat="1" applyFont="1" applyBorder="1"/>
    <xf numFmtId="166" fontId="4" fillId="0" borderId="3" xfId="0" applyNumberFormat="1" applyFont="1" applyBorder="1"/>
    <xf numFmtId="0" fontId="4" fillId="0" borderId="8" xfId="0" applyFont="1" applyFill="1" applyBorder="1" applyAlignment="1">
      <alignment vertical="top" wrapText="1"/>
    </xf>
    <xf numFmtId="166" fontId="4" fillId="0" borderId="7" xfId="0" applyNumberFormat="1" applyFont="1" applyBorder="1"/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6" xfId="0" applyFont="1" applyBorder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</cellXfs>
  <cellStyles count="3">
    <cellStyle name="Įprastas" xfId="0" builtinId="0"/>
    <cellStyle name="Įprastas 2" xfId="2"/>
    <cellStyle name="Kableli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tabSelected="1" workbookViewId="0">
      <selection activeCell="K8" sqref="K8"/>
    </sheetView>
  </sheetViews>
  <sheetFormatPr defaultColWidth="8.88671875" defaultRowHeight="15.6" x14ac:dyDescent="0.3"/>
  <cols>
    <col min="1" max="1" width="7.5546875" style="2" customWidth="1"/>
    <col min="2" max="2" width="31.44140625" style="2" customWidth="1"/>
    <col min="3" max="3" width="20.109375" style="2" customWidth="1"/>
    <col min="4" max="4" width="10" style="2" customWidth="1"/>
    <col min="5" max="5" width="11" style="2" bestFit="1" customWidth="1"/>
    <col min="6" max="6" width="12.33203125" style="2" customWidth="1"/>
    <col min="7" max="7" width="8.33203125" style="2" customWidth="1"/>
    <col min="8" max="16384" width="8.88671875" style="2"/>
  </cols>
  <sheetData>
    <row r="1" spans="1:7" x14ac:dyDescent="0.3">
      <c r="A1" s="1"/>
      <c r="C1" s="3"/>
      <c r="D1" s="4" t="s">
        <v>6</v>
      </c>
      <c r="E1" s="3"/>
      <c r="F1" s="3"/>
      <c r="G1" s="3"/>
    </row>
    <row r="2" spans="1:7" x14ac:dyDescent="0.3">
      <c r="C2" s="3"/>
      <c r="D2" s="4" t="s">
        <v>23</v>
      </c>
      <c r="E2" s="3"/>
      <c r="F2" s="3"/>
      <c r="G2" s="3"/>
    </row>
    <row r="3" spans="1:7" x14ac:dyDescent="0.3">
      <c r="C3" s="3"/>
      <c r="D3" s="4" t="s">
        <v>24</v>
      </c>
      <c r="E3" s="3"/>
      <c r="F3" s="3"/>
      <c r="G3" s="3"/>
    </row>
    <row r="4" spans="1:7" x14ac:dyDescent="0.3">
      <c r="C4" s="3"/>
      <c r="D4" s="4" t="s">
        <v>7</v>
      </c>
      <c r="E4" s="3"/>
      <c r="F4" s="3"/>
      <c r="G4" s="3"/>
    </row>
    <row r="5" spans="1:7" x14ac:dyDescent="0.3">
      <c r="C5" s="3"/>
      <c r="D5" s="4"/>
      <c r="E5" s="3"/>
      <c r="F5" s="3"/>
      <c r="G5" s="3"/>
    </row>
    <row r="6" spans="1:7" ht="12.75" customHeight="1" x14ac:dyDescent="0.3">
      <c r="A6" s="37" t="s">
        <v>25</v>
      </c>
      <c r="B6" s="37"/>
      <c r="C6" s="37"/>
      <c r="D6" s="37"/>
      <c r="E6" s="37"/>
      <c r="F6" s="37"/>
      <c r="G6" s="37"/>
    </row>
    <row r="7" spans="1:7" ht="15.75" customHeight="1" x14ac:dyDescent="0.3">
      <c r="A7" s="37"/>
      <c r="B7" s="37"/>
      <c r="C7" s="37"/>
      <c r="D7" s="37"/>
      <c r="E7" s="37"/>
      <c r="F7" s="37"/>
      <c r="G7" s="37"/>
    </row>
    <row r="9" spans="1:7" x14ac:dyDescent="0.3">
      <c r="A9" s="27" t="s">
        <v>8</v>
      </c>
      <c r="B9" s="38" t="s">
        <v>12</v>
      </c>
      <c r="C9" s="41" t="s">
        <v>20</v>
      </c>
      <c r="D9" s="6" t="s">
        <v>0</v>
      </c>
      <c r="E9" s="44" t="s">
        <v>26</v>
      </c>
      <c r="F9" s="45"/>
      <c r="G9" s="46"/>
    </row>
    <row r="10" spans="1:7" x14ac:dyDescent="0.3">
      <c r="A10" s="7" t="s">
        <v>9</v>
      </c>
      <c r="B10" s="39"/>
      <c r="C10" s="42"/>
      <c r="D10" s="8" t="s">
        <v>11</v>
      </c>
      <c r="E10" s="44" t="s">
        <v>1</v>
      </c>
      <c r="F10" s="46"/>
      <c r="G10" s="41" t="s">
        <v>2</v>
      </c>
    </row>
    <row r="11" spans="1:7" x14ac:dyDescent="0.3">
      <c r="A11" s="28" t="s">
        <v>10</v>
      </c>
      <c r="B11" s="39"/>
      <c r="C11" s="42"/>
      <c r="D11" s="8"/>
      <c r="E11" s="6" t="s">
        <v>3</v>
      </c>
      <c r="F11" s="41" t="s">
        <v>4</v>
      </c>
      <c r="G11" s="42"/>
    </row>
    <row r="12" spans="1:7" x14ac:dyDescent="0.3">
      <c r="A12" s="29"/>
      <c r="B12" s="40"/>
      <c r="C12" s="43"/>
      <c r="D12" s="35"/>
      <c r="E12" s="35"/>
      <c r="F12" s="43"/>
      <c r="G12" s="43"/>
    </row>
    <row r="13" spans="1:7" ht="31.2" x14ac:dyDescent="0.3">
      <c r="A13" s="5"/>
      <c r="B13" s="5"/>
      <c r="C13" s="9" t="s">
        <v>29</v>
      </c>
      <c r="D13" s="10"/>
      <c r="E13" s="10"/>
      <c r="F13" s="11"/>
      <c r="G13" s="11"/>
    </row>
    <row r="14" spans="1:7" ht="31.2" x14ac:dyDescent="0.3">
      <c r="A14" s="12">
        <v>1</v>
      </c>
      <c r="B14" s="13" t="s">
        <v>17</v>
      </c>
      <c r="C14" s="16"/>
      <c r="D14" s="30">
        <f>D15+D16</f>
        <v>500.5</v>
      </c>
      <c r="E14" s="30">
        <f t="shared" ref="E14:G14" si="0">E15+E16</f>
        <v>500.5</v>
      </c>
      <c r="F14" s="30">
        <f t="shared" si="0"/>
        <v>0</v>
      </c>
      <c r="G14" s="30">
        <f t="shared" si="0"/>
        <v>0</v>
      </c>
    </row>
    <row r="15" spans="1:7" ht="62.4" x14ac:dyDescent="0.3">
      <c r="A15" s="21"/>
      <c r="B15" s="22"/>
      <c r="C15" s="19" t="s">
        <v>22</v>
      </c>
      <c r="D15" s="31">
        <v>500</v>
      </c>
      <c r="E15" s="31">
        <v>500</v>
      </c>
      <c r="F15" s="31"/>
      <c r="G15" s="31"/>
    </row>
    <row r="16" spans="1:7" ht="62.4" x14ac:dyDescent="0.3">
      <c r="A16" s="18"/>
      <c r="B16" s="18"/>
      <c r="C16" s="26" t="s">
        <v>28</v>
      </c>
      <c r="D16" s="31">
        <f>D18</f>
        <v>0.5</v>
      </c>
      <c r="E16" s="31">
        <f>E18</f>
        <v>0.5</v>
      </c>
      <c r="F16" s="31">
        <f t="shared" ref="F16:G16" si="1">F18</f>
        <v>0</v>
      </c>
      <c r="G16" s="31">
        <f t="shared" si="1"/>
        <v>0</v>
      </c>
    </row>
    <row r="17" spans="1:7" x14ac:dyDescent="0.3">
      <c r="A17" s="18"/>
      <c r="B17" s="18"/>
      <c r="C17" s="16" t="s">
        <v>26</v>
      </c>
      <c r="D17" s="31"/>
      <c r="E17" s="31"/>
      <c r="F17" s="31"/>
      <c r="G17" s="31"/>
    </row>
    <row r="18" spans="1:7" ht="62.4" x14ac:dyDescent="0.3">
      <c r="A18" s="18"/>
      <c r="B18" s="18"/>
      <c r="C18" s="23" t="s">
        <v>30</v>
      </c>
      <c r="D18" s="31">
        <v>0.5</v>
      </c>
      <c r="E18" s="31">
        <v>0.5</v>
      </c>
      <c r="F18" s="31"/>
      <c r="G18" s="31"/>
    </row>
    <row r="19" spans="1:7" x14ac:dyDescent="0.3">
      <c r="A19" s="18"/>
      <c r="B19" s="18"/>
      <c r="C19" s="16"/>
      <c r="D19" s="31"/>
      <c r="E19" s="31"/>
      <c r="F19" s="31"/>
      <c r="G19" s="31"/>
    </row>
    <row r="20" spans="1:7" ht="31.2" x14ac:dyDescent="0.3">
      <c r="A20" s="12">
        <v>2</v>
      </c>
      <c r="B20" s="13" t="s">
        <v>14</v>
      </c>
      <c r="C20" s="16"/>
      <c r="D20" s="30">
        <f>D21+D22+D23+D24+D25+D26+D27</f>
        <v>80326.8</v>
      </c>
      <c r="E20" s="30">
        <f>E21+E22+E23+E24+E25+E26+E27</f>
        <v>80300.899999999994</v>
      </c>
      <c r="F20" s="30">
        <f>F21+F22+F23+F24+F25+F26+F27</f>
        <v>71505.799999999988</v>
      </c>
      <c r="G20" s="30">
        <f>G21+G22+G23+G24+G25+G26+G27</f>
        <v>25.9</v>
      </c>
    </row>
    <row r="21" spans="1:7" ht="81.599999999999994" customHeight="1" x14ac:dyDescent="0.3">
      <c r="A21" s="18"/>
      <c r="B21" s="14"/>
      <c r="C21" s="15" t="s">
        <v>5</v>
      </c>
      <c r="D21" s="31">
        <v>8492.2000000000007</v>
      </c>
      <c r="E21" s="31">
        <v>8492.2000000000007</v>
      </c>
      <c r="F21" s="31">
        <v>3573.1</v>
      </c>
      <c r="G21" s="31"/>
    </row>
    <row r="22" spans="1:7" ht="31.2" x14ac:dyDescent="0.3">
      <c r="A22" s="18"/>
      <c r="B22" s="14"/>
      <c r="C22" s="15" t="s">
        <v>21</v>
      </c>
      <c r="D22" s="31">
        <v>69123.8</v>
      </c>
      <c r="E22" s="31">
        <v>69097.899999999994</v>
      </c>
      <c r="F22" s="31">
        <v>66044.899999999994</v>
      </c>
      <c r="G22" s="31">
        <v>25.9</v>
      </c>
    </row>
    <row r="23" spans="1:7" ht="62.4" x14ac:dyDescent="0.3">
      <c r="A23" s="18"/>
      <c r="B23" s="14"/>
      <c r="C23" s="15" t="s">
        <v>15</v>
      </c>
      <c r="D23" s="31">
        <v>21</v>
      </c>
      <c r="E23" s="31">
        <v>21</v>
      </c>
      <c r="F23" s="31">
        <v>13.9</v>
      </c>
      <c r="G23" s="31"/>
    </row>
    <row r="24" spans="1:7" ht="46.8" x14ac:dyDescent="0.3">
      <c r="A24" s="18"/>
      <c r="B24" s="14"/>
      <c r="C24" s="15" t="s">
        <v>16</v>
      </c>
      <c r="D24" s="31">
        <v>2172.8000000000002</v>
      </c>
      <c r="E24" s="31">
        <v>2172.8000000000002</v>
      </c>
      <c r="F24" s="31">
        <v>1545</v>
      </c>
      <c r="G24" s="31"/>
    </row>
    <row r="25" spans="1:7" ht="65.400000000000006" customHeight="1" x14ac:dyDescent="0.3">
      <c r="A25" s="20"/>
      <c r="B25" s="34"/>
      <c r="C25" s="15" t="s">
        <v>13</v>
      </c>
      <c r="D25" s="31">
        <v>116</v>
      </c>
      <c r="E25" s="31">
        <v>116</v>
      </c>
      <c r="F25" s="31">
        <v>27</v>
      </c>
      <c r="G25" s="31"/>
    </row>
    <row r="26" spans="1:7" ht="180.6" customHeight="1" x14ac:dyDescent="0.3">
      <c r="A26" s="18"/>
      <c r="B26" s="18"/>
      <c r="C26" s="32" t="s">
        <v>34</v>
      </c>
      <c r="D26" s="33">
        <v>306.3</v>
      </c>
      <c r="E26" s="33">
        <v>306.3</v>
      </c>
      <c r="F26" s="33">
        <v>301.89999999999998</v>
      </c>
      <c r="G26" s="33"/>
    </row>
    <row r="27" spans="1:7" ht="62.4" x14ac:dyDescent="0.3">
      <c r="A27" s="18"/>
      <c r="B27" s="18"/>
      <c r="C27" s="26" t="s">
        <v>28</v>
      </c>
      <c r="D27" s="31">
        <f>D29</f>
        <v>94.7</v>
      </c>
      <c r="E27" s="31">
        <f t="shared" ref="E27:G27" si="2">E29</f>
        <v>94.7</v>
      </c>
      <c r="F27" s="31">
        <f t="shared" si="2"/>
        <v>0</v>
      </c>
      <c r="G27" s="31">
        <f t="shared" si="2"/>
        <v>0</v>
      </c>
    </row>
    <row r="28" spans="1:7" x14ac:dyDescent="0.3">
      <c r="A28" s="18"/>
      <c r="B28" s="18"/>
      <c r="C28" s="9" t="s">
        <v>26</v>
      </c>
      <c r="D28" s="31"/>
      <c r="E28" s="31"/>
      <c r="F28" s="31"/>
      <c r="G28" s="31"/>
    </row>
    <row r="29" spans="1:7" ht="62.4" x14ac:dyDescent="0.3">
      <c r="A29" s="18"/>
      <c r="B29" s="18"/>
      <c r="C29" s="9" t="s">
        <v>31</v>
      </c>
      <c r="D29" s="31">
        <v>94.7</v>
      </c>
      <c r="E29" s="31">
        <v>94.7</v>
      </c>
      <c r="F29" s="31"/>
      <c r="G29" s="31"/>
    </row>
    <row r="30" spans="1:7" ht="46.8" x14ac:dyDescent="0.3">
      <c r="A30" s="12">
        <v>3</v>
      </c>
      <c r="B30" s="13" t="s">
        <v>18</v>
      </c>
      <c r="C30" s="16"/>
      <c r="D30" s="30">
        <f>D31+D32</f>
        <v>356</v>
      </c>
      <c r="E30" s="30">
        <f t="shared" ref="E30:G30" si="3">E31+E32</f>
        <v>218.2</v>
      </c>
      <c r="F30" s="30">
        <f t="shared" si="3"/>
        <v>18</v>
      </c>
      <c r="G30" s="30">
        <f t="shared" si="3"/>
        <v>137.80000000000001</v>
      </c>
    </row>
    <row r="31" spans="1:7" ht="81.599999999999994" customHeight="1" x14ac:dyDescent="0.3">
      <c r="A31" s="18"/>
      <c r="B31" s="18"/>
      <c r="C31" s="15" t="s">
        <v>5</v>
      </c>
      <c r="D31" s="31">
        <v>218.2</v>
      </c>
      <c r="E31" s="31">
        <v>218.2</v>
      </c>
      <c r="F31" s="31">
        <v>18</v>
      </c>
      <c r="G31" s="31"/>
    </row>
    <row r="32" spans="1:7" ht="62.4" x14ac:dyDescent="0.3">
      <c r="A32" s="18"/>
      <c r="B32" s="18"/>
      <c r="C32" s="26" t="s">
        <v>28</v>
      </c>
      <c r="D32" s="31">
        <f>D34</f>
        <v>137.80000000000001</v>
      </c>
      <c r="E32" s="31">
        <f t="shared" ref="E32:G32" si="4">E34</f>
        <v>0</v>
      </c>
      <c r="F32" s="31">
        <f t="shared" si="4"/>
        <v>0</v>
      </c>
      <c r="G32" s="31">
        <f t="shared" si="4"/>
        <v>137.80000000000001</v>
      </c>
    </row>
    <row r="33" spans="1:7" x14ac:dyDescent="0.3">
      <c r="A33" s="18"/>
      <c r="B33" s="18"/>
      <c r="C33" s="9" t="s">
        <v>19</v>
      </c>
      <c r="D33" s="31"/>
      <c r="E33" s="31"/>
      <c r="F33" s="31"/>
      <c r="G33" s="31"/>
    </row>
    <row r="34" spans="1:7" ht="93.6" x14ac:dyDescent="0.3">
      <c r="A34" s="20"/>
      <c r="B34" s="20"/>
      <c r="C34" s="9" t="s">
        <v>32</v>
      </c>
      <c r="D34" s="31">
        <v>137.80000000000001</v>
      </c>
      <c r="E34" s="31"/>
      <c r="F34" s="31"/>
      <c r="G34" s="31">
        <v>137.80000000000001</v>
      </c>
    </row>
    <row r="35" spans="1:7" x14ac:dyDescent="0.3">
      <c r="A35" s="24"/>
      <c r="B35" s="24" t="s">
        <v>35</v>
      </c>
      <c r="C35" s="24"/>
      <c r="D35" s="30">
        <f>D14+D20+D30</f>
        <v>81183.3</v>
      </c>
      <c r="E35" s="30">
        <f t="shared" ref="E35:G35" si="5">E14+E20+E30</f>
        <v>81019.599999999991</v>
      </c>
      <c r="F35" s="30">
        <f t="shared" si="5"/>
        <v>71523.799999999988</v>
      </c>
      <c r="G35" s="30">
        <f t="shared" si="5"/>
        <v>163.70000000000002</v>
      </c>
    </row>
    <row r="36" spans="1:7" x14ac:dyDescent="0.3">
      <c r="A36" s="17"/>
      <c r="B36" s="17" t="s">
        <v>33</v>
      </c>
      <c r="C36" s="17"/>
      <c r="D36" s="31"/>
      <c r="E36" s="31"/>
      <c r="F36" s="31"/>
      <c r="G36" s="31"/>
    </row>
    <row r="37" spans="1:7" x14ac:dyDescent="0.3">
      <c r="A37" s="17"/>
      <c r="B37" s="25" t="s">
        <v>27</v>
      </c>
      <c r="C37" s="17"/>
      <c r="D37" s="31">
        <f>D15+D21+D22+D23+D24+D25+D26+D31</f>
        <v>80950.3</v>
      </c>
      <c r="E37" s="31">
        <f t="shared" ref="E37:G37" si="6">E15+E21+E22+E23+E24+E25+E26+E31</f>
        <v>80924.399999999994</v>
      </c>
      <c r="F37" s="31">
        <f t="shared" si="6"/>
        <v>71523.799999999988</v>
      </c>
      <c r="G37" s="31">
        <f t="shared" si="6"/>
        <v>25.9</v>
      </c>
    </row>
    <row r="38" spans="1:7" ht="47.4" customHeight="1" x14ac:dyDescent="0.3">
      <c r="A38" s="17"/>
      <c r="B38" s="26" t="s">
        <v>28</v>
      </c>
      <c r="C38" s="17"/>
      <c r="D38" s="31">
        <f>D16+D27+D32</f>
        <v>233</v>
      </c>
      <c r="E38" s="31">
        <f t="shared" ref="E38:G38" si="7">E16+E27+E32</f>
        <v>95.2</v>
      </c>
      <c r="F38" s="31">
        <f t="shared" si="7"/>
        <v>0</v>
      </c>
      <c r="G38" s="31">
        <f t="shared" si="7"/>
        <v>137.80000000000001</v>
      </c>
    </row>
    <row r="39" spans="1:7" x14ac:dyDescent="0.3">
      <c r="C39" s="36"/>
    </row>
  </sheetData>
  <mergeCells count="7">
    <mergeCell ref="A6:G7"/>
    <mergeCell ref="B9:B12"/>
    <mergeCell ref="C9:C12"/>
    <mergeCell ref="E9:G9"/>
    <mergeCell ref="E10:F10"/>
    <mergeCell ref="G10:G12"/>
    <mergeCell ref="F11:F12"/>
  </mergeCells>
  <pageMargins left="0.31496062992125984" right="0" top="0.55118110236220474" bottom="0.19685039370078741" header="0.11811023622047245" footer="0"/>
  <pageSetup paperSize="9" orientation="portrait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Lapas1!Print_Titles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2019-02-05T12:42:37Z</cp:lastPrinted>
  <dcterms:created xsi:type="dcterms:W3CDTF">2012-02-02T14:02:48Z</dcterms:created>
  <dcterms:modified xsi:type="dcterms:W3CDTF">2019-02-05T12:42:39Z</dcterms:modified>
</cp:coreProperties>
</file>