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Olia\Documents\OLIA\NIPC\NIPC\3. NIPC_Projektai\2022 Bendruomeniu pilotas\"/>
    </mc:Choice>
  </mc:AlternateContent>
  <xr:revisionPtr revIDLastSave="0" documentId="13_ncr:1_{88547B4A-FB61-45EF-9E0A-BC34A6E2DEC8}" xr6:coauthVersionLast="47" xr6:coauthVersionMax="47" xr10:uidLastSave="{00000000-0000-0000-0000-000000000000}"/>
  <bookViews>
    <workbookView xWindow="20" yWindow="620" windowWidth="19180" windowHeight="1018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8" i="1" l="1"/>
  <c r="C39" i="1"/>
  <c r="D39" i="1"/>
  <c r="E39" i="1"/>
  <c r="F39" i="1"/>
  <c r="C21" i="1"/>
  <c r="C53" i="1"/>
  <c r="C55" i="1" s="1"/>
  <c r="D53" i="1"/>
  <c r="E53" i="1"/>
  <c r="C51" i="1"/>
  <c r="D51" i="1"/>
  <c r="E51" i="1"/>
  <c r="C50" i="1"/>
  <c r="D50" i="1"/>
  <c r="E50" i="1"/>
  <c r="C49" i="1"/>
  <c r="D49" i="1"/>
  <c r="E49" i="1"/>
  <c r="C48" i="1"/>
  <c r="D48" i="1"/>
  <c r="E48" i="1"/>
  <c r="C47" i="1"/>
  <c r="D47" i="1"/>
  <c r="E47" i="1"/>
  <c r="C45" i="1"/>
  <c r="D45" i="1"/>
  <c r="E45" i="1"/>
  <c r="F13" i="1"/>
  <c r="E55" i="1" l="1"/>
  <c r="D55" i="1"/>
  <c r="F12" i="1"/>
  <c r="F52" i="1" l="1"/>
  <c r="F53" i="1" s="1"/>
  <c r="F44" i="1"/>
  <c r="F37" i="1"/>
  <c r="F55" i="1" l="1"/>
  <c r="F48" i="1"/>
  <c r="F51" i="1"/>
  <c r="F49" i="1"/>
  <c r="F50" i="1"/>
  <c r="F45" i="1"/>
  <c r="F47" i="1"/>
  <c r="F14" i="1" l="1"/>
  <c r="F18" i="1"/>
  <c r="F19" i="1"/>
  <c r="F20" i="1"/>
  <c r="F21" i="1"/>
  <c r="F24" i="1"/>
  <c r="F25" i="1"/>
  <c r="F26" i="1"/>
  <c r="F27" i="1"/>
  <c r="F31" i="1"/>
  <c r="F32" i="1"/>
  <c r="F33" i="1"/>
  <c r="F34" i="1"/>
  <c r="F35" i="1"/>
  <c r="F36" i="1"/>
  <c r="F28" i="1" l="1"/>
  <c r="F22" i="1"/>
  <c r="G60" i="1"/>
  <c r="F61" i="1"/>
  <c r="D11" i="1"/>
  <c r="F11" i="1"/>
  <c r="F15" i="1"/>
  <c r="G15" i="1"/>
  <c r="G61" i="1"/>
</calcChain>
</file>

<file path=xl/sharedStrings.xml><?xml version="1.0" encoding="utf-8"?>
<sst xmlns="http://schemas.openxmlformats.org/spreadsheetml/2006/main" count="154" uniqueCount="124">
  <si>
    <t xml:space="preserve">                                    BENDRA PROJEKTO ĮGYVENDINIMO SĄMATA </t>
  </si>
  <si>
    <t xml:space="preserve">   ___________________________</t>
  </si>
  <si>
    <t xml:space="preserve">  (pareiškėjo pavadinimas)</t>
  </si>
  <si>
    <t>___________________________</t>
  </si>
  <si>
    <t xml:space="preserve">  (užpildymo data)</t>
  </si>
  <si>
    <t xml:space="preserve">Prie kiekvienos išlaidų eilutės, t.y. prie kiekvienos prašomos lėšų sumos, pagrindžiamas nurodomų išlaidų poreikis ir, jų apskaičiavimo būdas:
- Prekių ir paslaugų išlaidų dydį galite pagrįsti dokumentais (tiekėjų apklausomis, komerciniais pasiūlymais, ankstesnėmis sutartimis, vieša informacija apie kainas iš tiekėjų interneto svetainių (nuorodos), kuriomis remiantis buvo apskaičiuotos planuojamos išlaidos.
- Darbo užmokesčio dydį galite pagrįsti ankstesnėmis darbo sutartimis, vidine darbo apmokėjimo tvarka, vidutiniu rinkos darbo užmokesčiu pagal pareigybę ir pan. </t>
  </si>
  <si>
    <t>Išlaidų tinkamumo kriterijai:
- patirtos projekto vykdymo metu
-  susijusios su projekto veiklomis
- būtinos projektui vykdyti
-  naudojamos tik projekto tikslams, ekonomiškos, efektyvios
- identifikuojamos, taisyklingai apskaitytos
-  atitinkančios teisinius ir mokestinius reikalavimus                                                                                                                                                                                     Išlaidos yra patirtos tuo metu, kai įvykdomos visos 3 sąlygos:
1. išrašyta sąskaita/pasirašyta sutartis
2. apmokėta sąskaita/sutartis
3. prekės pristatytos, paslaugos suteiktos</t>
  </si>
  <si>
    <t>Eil. nr.</t>
  </si>
  <si>
    <t>Išlaidų rūšis</t>
  </si>
  <si>
    <t>Matavimo vienetas</t>
  </si>
  <si>
    <t>Kiekis</t>
  </si>
  <si>
    <t>Vieneto kaina</t>
  </si>
  <si>
    <t>Iš savivaldybės administracijos prašoma suma (Eur)</t>
  </si>
  <si>
    <t>Išlaidų apskaičiavimo pagrindimas nurodant, kuriai veiklai priskiriamos išlaidos,  įrašant veiklos numerį pagal paraiškos 3.4 papunktį</t>
  </si>
  <si>
    <t>I.</t>
  </si>
  <si>
    <t>Projekto administravimo išlaidos (ne daugiau kaip 25 proc. projektui prašomų skirti lėšų):</t>
  </si>
  <si>
    <t>1.</t>
  </si>
  <si>
    <t>Projekto vadovo darbo užmokestis, įskaitant valstybinio socialinio draudimo įmokas</t>
  </si>
  <si>
    <t>val. / dienos</t>
  </si>
  <si>
    <t>Grindžiant darbo užmokesčio išlaidas turėtų būti nurodyta:
• pareigybių (funkcijų) pavadinimas;
• kiekvienai pareigybei planuojamas darbo valandų (dienų) skaičius
• planuojamas darbo valandos (dienos) vidutinis įkainis, nurodoma kuo vadovaujantis jis nustatytas
• pateiktas aiškus darbo užmokesčio išlaidų apskaičiavimas.                              Valandinis atlygis (įskaitant darbdavio privalomus mokesčius) * valandų skaičiaus * 1,0862 (koeficientas skirtas atostogų/nepanaudotų atostogų kompensacijoms). Pvz., projekto vadovas 15Eur/val * 200 val. *1,0862 = 3258,60Eur</t>
  </si>
  <si>
    <t>2.</t>
  </si>
  <si>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</si>
  <si>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Valandinio ar dienos  darbo įkainio pagrindimas (pavyzdžiui,  atitinkamos pareigybės darbuotojo dirbančio pareiškėjo organizacijoje vidutinis 1 val./dienos darbo užmokestis) ir pagrindimas kaip paskaičiuotas darbo valandų/dienų kiekio poreikis.</t>
  </si>
  <si>
    <t>3.</t>
  </si>
  <si>
    <r>
      <t>Buhalterinės apskaitos paslaugos (kai paslauga perkama iš buhalterinės apskaitos paslaugas teikiančios įmonės (įstaigos) ar buhalterinės apskaitos paslaugas savarankiškai teikiančio asmens, jeigu asmuo su projekto vykdytoju nėra sudaręs buhalterinės apskaitos</t>
    </r>
    <r>
      <rPr>
        <sz val="12"/>
        <color theme="1"/>
        <rFont val="Times New Roman"/>
        <family val="1"/>
        <charset val="186"/>
      </rPr>
      <t xml:space="preserve"> paslaugų teikimo sutarties</t>
    </r>
    <r>
      <rPr>
        <sz val="12"/>
        <rFont val="Times New Roman"/>
        <family val="1"/>
        <charset val="186"/>
      </rPr>
      <t>)</t>
    </r>
  </si>
  <si>
    <t>Jei numatoma įsigyti buhalterinės apskaitos paslaugą, išlaidos grindžiamos pateikiant:
• istorinius vykdytojo vykdytų pirkimų duomenis (sutartis)
• informaciją iš viešai prieinamų šaltinių (internetinėse
svetainėse ir pan.)
• preliminariu tiekėjų komerciniu pasiūlymu ar pasiūlymų suvestine. Pvz., 50 Eur/mėn. * 4 mėn. =200Eur</t>
  </si>
  <si>
    <t>4.</t>
  </si>
  <si>
    <t>mėn.</t>
  </si>
  <si>
    <t>Išlaidos turi būti susijusios su projekte numatytomis veiklomis ir pagrindžiamos projekte planuojamų įdarbinti administruojančių ir (ar) vykdančių asmenų kiekiu bei laikotarpiu. Pvz., projekte 4 mėn. dirbs projekto vadovas ir buhalteris: 15 Eur * 2 asm. * 4 mėn. = 120 Eur</t>
  </si>
  <si>
    <t xml:space="preserve">Iš viso ,,I. Projekto administravimo išlaidos“: </t>
  </si>
  <si>
    <t>II.</t>
  </si>
  <si>
    <t>Projekto įgyvendinimo išlaidos:</t>
  </si>
  <si>
    <t>Projekto veiklų vykdytojo (-ų) darbo  užmokestis, įskaitant visus darbo vietos mokesčius</t>
  </si>
  <si>
    <t>Išlaidų apskaičiavimo pagrindimas</t>
  </si>
  <si>
    <t>1.1.</t>
  </si>
  <si>
    <t>Asmens, vykdančio ir (ar) organizuojančio Aprašo 10 punkte nurodytas veiklas, darbo užmokestis, įskaitant  socialinio draudimo įmokas</t>
  </si>
  <si>
    <t>Grindžiant darbo užmokesčio išlaidas turėtų būti nurodyta:
• pareigybių (funkcijų) pavadinimas;
• kiekvienai pareigybei planuojamas darbo valandų (dienų) skaičius
• planuojamas darbo valandos (dienos) vidutinis įkainis, nurodoma kuo vadovaujantis jis nustatytas
• pateiktas aiškus darbo užmokesčio išlaidų apskaičiavimas.                              Valandinis atlygis (įskaitant darbdavio privalomus mokesčius) * valandų skaičiaus * 1,0862 (koeficientas skirtas atostogų/nepanaudotų atostogų kompensacijoms). Pvz., komunikacijos specialistas 15Eur/val * 200 val. *1,0862 = 3258,60Eur</t>
  </si>
  <si>
    <t>1.2.</t>
  </si>
  <si>
    <r>
      <t>1.3</t>
    </r>
    <r>
      <rPr>
        <i/>
        <sz val="12"/>
        <color rgb="FFFF0000"/>
        <rFont val="Times New Roman"/>
        <family val="1"/>
        <charset val="186"/>
      </rPr>
      <t>.</t>
    </r>
  </si>
  <si>
    <t>...</t>
  </si>
  <si>
    <t>Iš viso 1:</t>
  </si>
  <si>
    <t xml:space="preserve">2. </t>
  </si>
  <si>
    <t>Asmens (-ų), vykdančio (-ių) ir (ar) organizuojančio (-ių) Aprašo 10 punkte nurodytas veiklas, komandiruočių (išskyrus tarptautines) išlaidos (kelionių bilietai, apgyvendinimas, dienpinigiai ir kt.)</t>
  </si>
  <si>
    <t xml:space="preserve">Išlaidos turi būti susijusios su projekte numatytomis veiklomis ir pagrindžiamos  projekte planuojamų įdarbinti projektą vykdančių asmenų kiekiu,  preliminariu planuojamų komandiruočių kiekiu, vieta, trukme. </t>
  </si>
  <si>
    <t>2.1.</t>
  </si>
  <si>
    <t>Dienpinigiai Lietuvoje</t>
  </si>
  <si>
    <t>įrašyti</t>
  </si>
  <si>
    <t>Dienpinigiai už komandiruotę Lietuvos Respublikos teritorijoje, įskaitant išvykimo ir parvykimo dienas, apskaičiuojami pagal Vyriausybės patvirtintus maksimalius dienpinigių dydžius. Už vienos dienos komandiruotę  Lietuvos Respublikos teritorijoje mokama iki 50 proc. Vyriausybės patvirtinto maksimalaus dienpinigių dydžio.</t>
  </si>
  <si>
    <t>2.2.</t>
  </si>
  <si>
    <t xml:space="preserve">Apgyvendinimo išlaidos </t>
  </si>
  <si>
    <t>Nakvynė</t>
  </si>
  <si>
    <t>Išlaidos turi būti susijusios su projekte numatytomis veiklomis ir pagrindžiamos preliminariu planuojamų nakvynių kiekiu, vieta.  Išlaidos grindžiamos pateikiant:
• istorinius vykdytojo vykdytų pirkimų duomenis (sutartis)
• informaciją iš viešai prieinamų šaltinių (internetinėse
svetainėse ir pan.)
• preliminariu tiekėjų komerciniu pasiūlymu ar pasiūlymų suvestine. Pvz., 50 Eur. * 1 nakvynė *  2 asm =100Eur</t>
  </si>
  <si>
    <t>2.3.</t>
  </si>
  <si>
    <t>…</t>
  </si>
  <si>
    <t>Iš viso 2:</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</si>
  <si>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</si>
  <si>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3.1.</t>
  </si>
  <si>
    <t>Projektui įgyvendinti reikalingos ekspertų ir (ar) konsultantų teikiamų paslaugų įsigijimo išlaidos (tyrėjų, lektorių, teisininkų, konsultantų, veikiančių pagal individualią veiklą, su kuriais sudarytos atlygintinų paslaugų sutartys (ne daugiau kaip 30 Eur už 1 valandą)</t>
  </si>
  <si>
    <t>3.1.1.</t>
  </si>
  <si>
    <t xml:space="preserve"> mokymų vadovo</t>
  </si>
  <si>
    <t>val.</t>
  </si>
  <si>
    <t xml:space="preserve">Išlaidos turi būti susijusios su projekte numatytomis veiklomis ir grindžiamos renginių kiekiu, trukme ir asmenų, kuriems bus mokamas atlygis skaičiumi, neviršijant  30Eur  už 1 val. Pvz., 4 val * 30 Eur * 1 mokymų v = 120Eur </t>
  </si>
  <si>
    <t>3.1.2.</t>
  </si>
  <si>
    <t xml:space="preserve"> lektoriaus kursai</t>
  </si>
  <si>
    <t>Išlaidos turi būti susijusios su projekte numatytomis veiklomis ir grindžiamos renginių kiekiu, trukme ir asmenų, kuriems bus mokamas atlygis skaičiumi, neviršijant  30 Eur  už 1 val.</t>
  </si>
  <si>
    <t>3.1.3.</t>
  </si>
  <si>
    <t>3.2.</t>
  </si>
  <si>
    <t>maitinimo paslaugos (renginių dalyviams skirti pietūs kavinėje, valgyklos maitinimo paslaugos, ne daugiau kaip 8 Eur 1 asmeniui per dieną)</t>
  </si>
  <si>
    <t>Asm.</t>
  </si>
  <si>
    <t>Išlaidos turi būti susijusios su projekte numatytomis veiklomis ir grindžiamos renginių kiekiu ir jų dalyvių skaičiumi, neviršijant  8 Eur 1 asmeniui per dieną. Jei renginys trunka iki 4 val - paprastai numatomos tik kavos pertraukos, jei trunka virš 4 val - galimos pietų išlaidos. 
Pvz., 2 dienų renginys, kuriame dalyvauja 50 asmenų. 2 dienos * 8 Eur = 16 Eur asmeniui * 50 žm. =  800 Eur</t>
  </si>
  <si>
    <t>3.3.</t>
  </si>
  <si>
    <t>projekto sklaidos ir viešinimo paslaugos</t>
  </si>
  <si>
    <t>Išlaidos turi būti susijusios su projekte numatytomis veiklomis ir grindžiamos tiekėjų komerciniais pasiūlymais ar pasiūlymų suvestine, turimais istoriniais dokumentais arba tiekėjų interneto svetainėse nurodytomis kainomis (pvz., straipsnio parengimo, spaudos, maketavimo ir kt. išlaidos)</t>
  </si>
  <si>
    <t>3.4.</t>
  </si>
  <si>
    <t>išlaidos transportui išlaikyti (degalai, tepalai, transporto priemonės nuoma be vairuotojo) ir išlaidos transporto paslaugoms įsigyti (ekonominės klasės autobuso ar viešojo transporto bilietai, transporto priemonės nuoma su vairuotoju)</t>
  </si>
  <si>
    <t>3.4.1.</t>
  </si>
  <si>
    <t>degalai transporto priemonei su vairuotoju</t>
  </si>
  <si>
    <t>km</t>
  </si>
  <si>
    <t xml:space="preserve">Išlaidos turi būti susijusios su projekte numatytomis veiklomis ir grindžiamos Finansų ministerijos patvirtinta Kuro ir viešojo transporto išlaidų fiksuotųjų įkainių nustatymo tyrimo ataskaita - 
apskaičiuojama fiksuotojo įkainio dydį asmeniui (0,08 Eur) padauginus iš nuvažiuotų kilometrų skaičiaus, t.y.  asmenų skaičius * kilometrų skaičius * 0,08 Eur . Nuvažiuotų kilometrų skaičius gali būti nustatomas remiantis tyrimo ataskaitos 7 priede pateikiama atstumų lentele arba pagal projekto vykdytojo deklaruotą nuvažiuotų kilometrų skaičių
Pvz.,  automobiliu važiavo 4 asmenys, nuvažiuota 250 km: 4 žm. * 250 km * 0,08Eur = 80 Eur </t>
  </si>
  <si>
    <t>3.4.2.</t>
  </si>
  <si>
    <t>autobuso nuoma</t>
  </si>
  <si>
    <t xml:space="preserve">Išlaidos turi būti susijusios su projekte numatytomis veiklomis ir grindžiamos komerciniais pasiūlymais ar pasiūlymų suvestine, istoriniais duomenimis arba viešai prieinama informacija (interneto svetainėse ir kt). </t>
  </si>
  <si>
    <t>3.5.</t>
  </si>
  <si>
    <r>
      <rPr>
        <i/>
        <sz val="12"/>
        <rFont val="Times New Roman"/>
        <family val="1"/>
        <charset val="186"/>
      </rPr>
      <t>3.5.1</t>
    </r>
    <r>
      <rPr>
        <i/>
        <sz val="12"/>
        <color rgb="FFFF0000"/>
        <rFont val="Times New Roman"/>
        <family val="1"/>
        <charset val="186"/>
      </rPr>
      <t>.</t>
    </r>
  </si>
  <si>
    <t>3.6.</t>
  </si>
  <si>
    <t>prekės, tiesiogiai susijusios su projekto įgyvendinimo veikla ir būtinos projektui įgyvendinti:</t>
  </si>
  <si>
    <t>3.6.1.</t>
  </si>
  <si>
    <t>kanceliarinės prekės</t>
  </si>
  <si>
    <t>3.7.</t>
  </si>
  <si>
    <r>
      <t xml:space="preserve">patalpų, reikalingų projektui vykdyti nuoma ir (ar) komunalinių paslaugų  (šildymo, elektros energijos tiekimo, vandentiekio, nuotekų </t>
    </r>
    <r>
      <rPr>
        <sz val="12"/>
        <color theme="1"/>
        <rFont val="Times New Roman"/>
        <family val="1"/>
        <charset val="186"/>
      </rPr>
      <t>šalinimo)</t>
    </r>
    <r>
      <rPr>
        <sz val="12"/>
        <rFont val="Times New Roman"/>
        <family val="1"/>
        <charset val="186"/>
      </rPr>
      <t xml:space="preserve"> </t>
    </r>
    <r>
      <rPr>
        <sz val="12"/>
        <color theme="1"/>
        <rFont val="Times New Roman"/>
        <family val="1"/>
        <charset val="186"/>
      </rPr>
      <t xml:space="preserve">išlaidos </t>
    </r>
  </si>
  <si>
    <t>3.7.1.</t>
  </si>
  <si>
    <t>patalpų projektui vykdyti nuoma</t>
  </si>
  <si>
    <t>3.7.2.</t>
  </si>
  <si>
    <t>šildymas</t>
  </si>
  <si>
    <t>3.7.3.</t>
  </si>
  <si>
    <t xml:space="preserve">elektros energijos tiekimo paslaugos </t>
  </si>
  <si>
    <t>3.7.4.</t>
  </si>
  <si>
    <t xml:space="preserve">vandentiekio, nuotekų šalinimo paslaugos </t>
  </si>
  <si>
    <t>3.8.</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</si>
  <si>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</si>
  <si>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t>3.8.1.</t>
  </si>
  <si>
    <r>
      <t xml:space="preserve"> kanceliarinės pri</t>
    </r>
    <r>
      <rPr>
        <i/>
        <sz val="12"/>
        <color theme="1"/>
        <rFont val="Times New Roman"/>
        <family val="1"/>
        <charset val="186"/>
      </rPr>
      <t>emonės savanoriams</t>
    </r>
  </si>
  <si>
    <t>3.9.</t>
  </si>
  <si>
    <r>
      <t>bankų, kitų kredito ar mokėjimo įstaigų suteiktų paslaugų už lėšų pervedim</t>
    </r>
    <r>
      <rPr>
        <sz val="12"/>
        <color theme="1"/>
        <rFont val="Times New Roman"/>
        <family val="1"/>
        <charset val="186"/>
      </rPr>
      <t>ą mokesčiai</t>
    </r>
  </si>
  <si>
    <t>3.10.</t>
  </si>
  <si>
    <t>ilgalaikiam turtui, kurio vertė – 500 Eur ir didesnė, įsigyti, jei projekte numatyta vykdyti Aprašo 10.7 papunktyje nurodytą veiklą. Išlaidos, skirtos ilgalaikiam materialiajam turtui įsigyti, gali sudaryti ne daugiau kaip 20 proc. projektui skirtų lėšų</t>
  </si>
  <si>
    <t>3.10.1.</t>
  </si>
  <si>
    <t>Iš viso 3:</t>
  </si>
  <si>
    <t xml:space="preserve">         Iš viso ,,II. Projekto  įgyvendinimo išlaidos“:</t>
  </si>
  <si>
    <t>IŠ VISO (I + II):</t>
  </si>
  <si>
    <t>Patvirtinu, kad pateikta informacija yra teisinga. Sutinku, kad visi šioje paraiškoje nurodyti duomenys būtų tvarkomi ir tikrinami siekiant įvertinti paraiškas projektų finansavimo 2022 metais atrankos konkurso metu.</t>
  </si>
  <si>
    <t>Pareiškėjo vadovas / įgaliotas asmuo     ________________                    ______________________
                                                                     (parašas)                                     (vardas ir pavardė)</t>
  </si>
  <si>
    <t>A. V.</t>
  </si>
  <si>
    <t>Samatą galite pasirašyti: </t>
  </si>
  <si>
    <t xml:space="preserve">1. </t>
  </si>
  <si>
    <t>paprastu parašu ir nuskenuoti; </t>
  </si>
  <si>
    <t>  </t>
  </si>
  <si>
    <t>Antspaudas reikalingas tik tuo atveju, jeigu jo naudojimas numatytas jūsų bendruomeninės organizacijos steigimo dokumentuose. </t>
  </si>
  <si>
    <t>Jei numatoma įsigyti įvairių prekių, paslaugų, išlaidos grindžiamos pateikiant:
• istorinius vykdytojo vykdytų pirkimų duomenis (sutarčių kopijos)
• informaciją iš viešai prieinamų šaltinių (internetinėse svetainėse ir pan.)
• nuorodą į ESFA skelbiamą rinkos kainų analizę, nurodant konkretų punktą - https://www.esf.lt/lt/dokumentai-ir-leidiniai/projekto-vykdymas/663 (Prekių ir paslaugų rinkos kainos, 2017-08-18)                  • preliminarių tiekėjų komercinius pasiūlymus ar pasiūlymų suvestinę</t>
  </si>
  <si>
    <t xml:space="preserve">Išlaidos ilgalaikiam turtui įsigyti galimos tik jeigu planuojama vykdyti  Aprašo 10.7 finansuotiną (-as) veiklą (-as) ir grindžiamos komerciniais pasiūlymais ar pasiūlymų suvestine, istoriniais duomenimis arba viešai prieinama informacija (interneto svetainėse ir kt). Ilgalaikiam materialiajam turtui įsigyti gali būti skirta ne daugiau kaip 20 proc. projektui įgyvendinti reikalingų lėšų. </t>
  </si>
  <si>
    <t>kvalifikuotu elektroniniu parašu.  Galite naudotis šia sistema: https://www.gosign.lt/lt/  (pasirašomas sąmatos .pdf formatas)</t>
  </si>
  <si>
    <t>Nevyriausybinių organizacijų ir bendruomeninės veiklos stiprinimo 2022 metų veiksmų plano  1.1.6 priemonės „Stiprinti bendruomeninę veiklą savivaldybėse“ įgyvendinimo, įgyvendinant bandomąjį modelį, projekto paraiškos priedas</t>
  </si>
  <si>
    <t>Ryšio paslaugų (interneto, fiksuotojo ir (ar) mobiliojo  ryšio (neviršijant 15 Eur vienam projekto vadovui, asmeniui (-ims), vykdančiam (-iems) ir (ar) organizuojančiam (-iems) Nevyriausybinių organizacijų ir bendruomeninės veiklos stiprinimo 2022 metų veiksmų plano  1.1.6 priemonės „Stiprinti bendruomeninę veiklą savivaldybėse“ įgyvendinimo, įgyvendinant bandomąjį modelį,  aprašo (toliau – Aprašas) 10 punkte nurodytas veiklas,  ar už buhalterinę apskaitą atsakingam asmeniui per mėnesį), pašto išlaidos</t>
  </si>
  <si>
    <t>kitos paslaugos, kurios yra būtinos siekiant įgyvendinti numatytas veiklas, bet nepriskiriamos prie 2022 metų veiksmų plano 1.1.6 priemonės „Stiprinti bendruomeninę veiklą savivaldybėse“ įgyvendinimo, įgyvendinant bandomąjį modelį, aprašo (toliau - Aprašas) 62.2.3.1–62.2.3.4 papunkčiuose išvardytų paslaugų rūšių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</si>
</sst>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2"/>
      <color rgb="FF000000"/>
      <name val="Times New Roman"/>
      <family val="1"/>
      <charset val="186"/>
    </font>
    <font>
      <sz val="12"/>
      <color rgb="FF70AD47"/>
      <name val="Times New Roman"/>
      <family val="1"/>
      <charset val="186"/>
    </font>
    <font>
      <i/>
      <sz val="11"/>
      <color theme="1"/>
      <name val="Calibri"/>
      <family val="2"/>
      <charset val="186"/>
      <scheme val="minor"/>
    </font>
    <font>
      <u/>
      <sz val="11"/>
      <color theme="10"/>
      <name val="Calibri"/>
      <family val="2"/>
      <charset val="186"/>
      <scheme val="minor"/>
    </font>
    <font>
      <i/>
      <sz val="12"/>
      <color rgb="FF70AD47"/>
      <name val="Times New Roman"/>
      <family val="1"/>
      <charset val="186"/>
    </font>
    <font>
      <b/>
      <sz val="12"/>
      <color rgb="FF70AD47"/>
      <name val="Times New Roman"/>
      <family val="1"/>
      <charset val="186"/>
    </font>
    <font>
      <i/>
      <sz val="11"/>
      <color rgb="FF70AD47"/>
      <name val="Times New Roman"/>
      <family val="1"/>
      <charset val="186"/>
    </font>
    <font>
      <b/>
      <sz val="11"/>
      <name val="Times New Roman"/>
      <family val="1"/>
      <charset val="186"/>
    </font>
    <font>
      <i/>
      <sz val="11"/>
      <name val="Times New Roman"/>
      <family val="1"/>
      <charset val="186"/>
    </font>
    <font>
      <sz val="12"/>
      <name val="Times New Roman"/>
      <family val="1"/>
    </font>
    <font>
      <sz val="12"/>
      <color rgb="FF70AD47"/>
      <name val="Times New Roman"/>
      <family val="1"/>
    </font>
    <font>
      <u/>
      <sz val="12"/>
      <color theme="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thin">
        <color rgb="FF000000"/>
      </bottom>
      <diagonal/>
    </border>
  </borders>
  <cellStyleXfs count="2">
    <xf numFmtId="0" fontId="0" fillId="0" borderId="0"/>
    <xf numFmtId="0" fontId="14" fillId="0" borderId="0" applyNumberFormat="0" applyFill="0" applyBorder="0" applyAlignment="0" applyProtection="0"/>
  </cellStyleXfs>
  <cellXfs count="96">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2" fillId="0" borderId="0" xfId="0" applyFont="1" applyAlignment="1">
      <alignment wrapText="1"/>
    </xf>
    <xf numFmtId="0" fontId="3" fillId="0" borderId="8" xfId="0" applyFont="1" applyBorder="1" applyAlignment="1">
      <alignment horizontal="justify" vertical="center"/>
    </xf>
    <xf numFmtId="0" fontId="13" fillId="0" borderId="1" xfId="0" applyFont="1" applyBorder="1" applyAlignment="1">
      <alignment horizontal="left"/>
    </xf>
    <xf numFmtId="0" fontId="4" fillId="0" borderId="1" xfId="0" applyFont="1" applyBorder="1" applyAlignment="1">
      <alignment horizontal="left" vertical="center" wrapText="1"/>
    </xf>
    <xf numFmtId="0" fontId="12" fillId="0" borderId="1" xfId="0" applyFont="1" applyBorder="1" applyAlignment="1">
      <alignment vertical="center" wrapText="1"/>
    </xf>
    <xf numFmtId="4"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0" fontId="17"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5" fillId="0" borderId="0" xfId="0" applyFont="1" applyAlignment="1">
      <alignment horizontal="left" wrapText="1"/>
    </xf>
    <xf numFmtId="0" fontId="18" fillId="2" borderId="1" xfId="0" applyFont="1" applyFill="1" applyBorder="1" applyAlignment="1">
      <alignment horizontal="left" vertical="center" wrapText="1"/>
    </xf>
    <xf numFmtId="0" fontId="17" fillId="0" borderId="1" xfId="0" applyFont="1" applyBorder="1" applyAlignment="1">
      <alignment horizontal="left" vertical="center" wrapText="1"/>
    </xf>
    <xf numFmtId="10" fontId="18" fillId="3" borderId="1" xfId="0" applyNumberFormat="1" applyFont="1" applyFill="1" applyBorder="1" applyAlignment="1">
      <alignment horizontal="left" vertical="center" wrapText="1"/>
    </xf>
    <xf numFmtId="0" fontId="18"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Font="1" applyBorder="1" applyAlignment="1">
      <alignment horizontal="left"/>
    </xf>
    <xf numFmtId="10" fontId="5" fillId="3" borderId="1" xfId="0" applyNumberFormat="1" applyFont="1" applyFill="1" applyBorder="1" applyAlignment="1">
      <alignment horizontal="left" wrapText="1"/>
    </xf>
    <xf numFmtId="0" fontId="20" fillId="0" borderId="0" xfId="0" applyFont="1"/>
    <xf numFmtId="0" fontId="21" fillId="0" borderId="0" xfId="0" applyFont="1" applyAlignment="1">
      <alignment wrapText="1"/>
    </xf>
    <xf numFmtId="0" fontId="21" fillId="0" borderId="0" xfId="0" applyFont="1"/>
    <xf numFmtId="0" fontId="22" fillId="0" borderId="0" xfId="1" applyFont="1" applyAlignment="1">
      <alignment wrapText="1"/>
    </xf>
    <xf numFmtId="0" fontId="7" fillId="0" borderId="0" xfId="0" applyFont="1"/>
    <xf numFmtId="4" fontId="5" fillId="0" borderId="0" xfId="0" applyNumberFormat="1" applyFont="1" applyAlignment="1">
      <alignment horizontal="left" vertical="justify" wrapText="1"/>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3" borderId="3" xfId="0" applyFont="1" applyFill="1" applyBorder="1" applyAlignment="1">
      <alignment horizontal="right" vertical="center"/>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sign.lt/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
  <sheetViews>
    <sheetView tabSelected="1" zoomScale="80" zoomScaleNormal="80" workbookViewId="0">
      <selection activeCell="I38" sqref="I38"/>
    </sheetView>
  </sheetViews>
  <sheetFormatPr defaultColWidth="9.1796875" defaultRowHeight="15.5" x14ac:dyDescent="0.35"/>
  <cols>
    <col min="1" max="1" width="8" style="3" customWidth="1"/>
    <col min="2" max="2" width="45.81640625" style="4" customWidth="1"/>
    <col min="3" max="3" width="11.7265625" style="3" customWidth="1"/>
    <col min="4" max="4" width="9.453125" style="5" customWidth="1"/>
    <col min="5" max="5" width="8.1796875" style="5" customWidth="1"/>
    <col min="6" max="6" width="24.81640625" style="5" customWidth="1"/>
    <col min="7" max="7" width="41.81640625" style="50" customWidth="1"/>
    <col min="8" max="8" width="9.1796875" style="3" customWidth="1"/>
    <col min="9" max="16384" width="9.1796875" style="3"/>
  </cols>
  <sheetData>
    <row r="1" spans="1:12" ht="90.65" customHeight="1" x14ac:dyDescent="0.35">
      <c r="F1" s="65" t="s">
        <v>121</v>
      </c>
      <c r="G1" s="65"/>
    </row>
    <row r="2" spans="1:12" x14ac:dyDescent="0.35">
      <c r="B2" s="75" t="s">
        <v>0</v>
      </c>
      <c r="C2" s="76"/>
      <c r="D2" s="76"/>
      <c r="E2" s="76"/>
      <c r="F2" s="76"/>
    </row>
    <row r="3" spans="1:12" ht="18" customHeight="1" x14ac:dyDescent="0.35">
      <c r="B3" s="77" t="s">
        <v>1</v>
      </c>
      <c r="C3" s="78"/>
      <c r="D3" s="78"/>
      <c r="E3" s="78"/>
      <c r="F3" s="78"/>
      <c r="G3" s="78"/>
    </row>
    <row r="4" spans="1:12" x14ac:dyDescent="0.35">
      <c r="C4" s="3" t="s">
        <v>2</v>
      </c>
      <c r="D4" s="3"/>
      <c r="E4" s="3"/>
    </row>
    <row r="5" spans="1:12" ht="15.75" customHeight="1" x14ac:dyDescent="0.35">
      <c r="B5" s="77" t="s">
        <v>3</v>
      </c>
      <c r="C5" s="78"/>
      <c r="D5" s="78"/>
      <c r="E5" s="78"/>
      <c r="F5" s="78"/>
      <c r="G5" s="78"/>
    </row>
    <row r="6" spans="1:12" ht="15" customHeight="1" x14ac:dyDescent="0.35">
      <c r="C6" s="3" t="s">
        <v>4</v>
      </c>
      <c r="D6" s="3"/>
      <c r="E6" s="3"/>
    </row>
    <row r="7" spans="1:12" ht="96" customHeight="1" x14ac:dyDescent="0.35">
      <c r="A7" s="66" t="s">
        <v>5</v>
      </c>
      <c r="B7" s="67"/>
      <c r="C7" s="67"/>
      <c r="D7" s="67"/>
      <c r="E7" s="67"/>
      <c r="F7" s="67"/>
      <c r="G7" s="67"/>
    </row>
    <row r="8" spans="1:12" ht="186.75" customHeight="1" x14ac:dyDescent="0.35">
      <c r="A8" s="66" t="s">
        <v>6</v>
      </c>
      <c r="B8" s="67"/>
      <c r="C8" s="67"/>
      <c r="D8" s="67"/>
      <c r="E8" s="67"/>
      <c r="F8" s="67"/>
      <c r="G8" s="67"/>
    </row>
    <row r="9" spans="1:12" ht="94.9" customHeight="1" x14ac:dyDescent="0.35">
      <c r="A9" s="37" t="s">
        <v>7</v>
      </c>
      <c r="B9" s="1" t="s">
        <v>8</v>
      </c>
      <c r="C9" s="1" t="s">
        <v>9</v>
      </c>
      <c r="D9" s="7" t="s">
        <v>10</v>
      </c>
      <c r="E9" s="7" t="s">
        <v>11</v>
      </c>
      <c r="F9" s="8" t="s">
        <v>12</v>
      </c>
      <c r="G9" s="51" t="s">
        <v>13</v>
      </c>
      <c r="H9" s="4"/>
      <c r="I9" s="4"/>
      <c r="J9" s="4"/>
      <c r="K9" s="4"/>
      <c r="L9" s="4"/>
    </row>
    <row r="10" spans="1:12" ht="34.5" customHeight="1" x14ac:dyDescent="0.35">
      <c r="A10" s="31" t="s">
        <v>14</v>
      </c>
      <c r="B10" s="79" t="s">
        <v>15</v>
      </c>
      <c r="C10" s="80"/>
      <c r="D10" s="80"/>
      <c r="E10" s="80"/>
      <c r="F10" s="80"/>
      <c r="G10" s="81"/>
      <c r="H10" s="4"/>
      <c r="I10" s="4"/>
      <c r="J10" s="4"/>
      <c r="K10" s="4"/>
      <c r="L10" s="4"/>
    </row>
    <row r="11" spans="1:12" ht="260" customHeight="1" x14ac:dyDescent="0.35">
      <c r="A11" s="9" t="s">
        <v>16</v>
      </c>
      <c r="B11" s="2" t="s">
        <v>17</v>
      </c>
      <c r="C11" s="2" t="s">
        <v>18</v>
      </c>
      <c r="D11" s="10">
        <f ca="1">D11:F81</f>
        <v>0</v>
      </c>
      <c r="E11" s="10">
        <v>0</v>
      </c>
      <c r="F11" s="11">
        <f ca="1">D11*E11</f>
        <v>0</v>
      </c>
      <c r="G11" s="52" t="s">
        <v>19</v>
      </c>
      <c r="H11" s="41"/>
      <c r="I11" s="4"/>
      <c r="J11" s="4"/>
      <c r="K11" s="4"/>
      <c r="L11" s="4"/>
    </row>
    <row r="12" spans="1:12" ht="93" x14ac:dyDescent="0.35">
      <c r="A12" s="9" t="s">
        <v>20</v>
      </c>
      <c r="B12" s="2" t="s">
        <v>21</v>
      </c>
      <c r="C12" s="2" t="s">
        <v>18</v>
      </c>
      <c r="D12" s="10">
        <v>0</v>
      </c>
      <c r="E12" s="10">
        <v>0</v>
      </c>
      <c r="F12" s="11">
        <f>D12*E12</f>
        <v>0</v>
      </c>
      <c r="G12" s="52" t="s">
        <v>22</v>
      </c>
      <c r="H12" s="4"/>
      <c r="I12" s="4"/>
      <c r="J12" s="4"/>
      <c r="K12" s="4"/>
      <c r="L12" s="4"/>
    </row>
    <row r="13" spans="1:12" ht="159" customHeight="1" x14ac:dyDescent="0.35">
      <c r="A13" s="9" t="s">
        <v>23</v>
      </c>
      <c r="B13" s="2" t="s">
        <v>24</v>
      </c>
      <c r="C13" s="2" t="s">
        <v>18</v>
      </c>
      <c r="D13" s="10">
        <v>0</v>
      </c>
      <c r="E13" s="10">
        <v>0</v>
      </c>
      <c r="F13" s="11">
        <f t="shared" ref="F13" si="0">D13*E13</f>
        <v>0</v>
      </c>
      <c r="G13" s="52" t="s">
        <v>25</v>
      </c>
      <c r="H13" s="35"/>
      <c r="I13" s="4"/>
      <c r="J13" s="4"/>
      <c r="K13" s="4"/>
      <c r="L13" s="4"/>
    </row>
    <row r="14" spans="1:12" ht="189" customHeight="1" x14ac:dyDescent="0.35">
      <c r="A14" s="32" t="s">
        <v>26</v>
      </c>
      <c r="B14" s="2" t="s">
        <v>122</v>
      </c>
      <c r="C14" s="45" t="s">
        <v>27</v>
      </c>
      <c r="D14" s="46">
        <v>4</v>
      </c>
      <c r="E14" s="46">
        <v>30</v>
      </c>
      <c r="F14" s="47">
        <f t="shared" ref="F14" si="1">D14*E14</f>
        <v>120</v>
      </c>
      <c r="G14" s="52" t="s">
        <v>28</v>
      </c>
      <c r="H14" s="4"/>
      <c r="I14" s="4"/>
      <c r="J14" s="4"/>
      <c r="K14" s="4"/>
      <c r="L14" s="4"/>
    </row>
    <row r="15" spans="1:12" ht="18" customHeight="1" x14ac:dyDescent="0.35">
      <c r="A15" s="84" t="s">
        <v>29</v>
      </c>
      <c r="B15" s="85"/>
      <c r="C15" s="85"/>
      <c r="D15" s="85"/>
      <c r="E15" s="86"/>
      <c r="F15" s="25">
        <f ca="1">SUM(F11:F14)</f>
        <v>0</v>
      </c>
      <c r="G15" s="53">
        <f ca="1">F15/F61</f>
        <v>0</v>
      </c>
      <c r="H15" s="4"/>
      <c r="I15" s="4"/>
      <c r="J15" s="4"/>
      <c r="K15" s="4"/>
      <c r="L15" s="4"/>
    </row>
    <row r="16" spans="1:12" ht="24.75" customHeight="1" x14ac:dyDescent="0.35">
      <c r="A16" s="26" t="s">
        <v>30</v>
      </c>
      <c r="B16" s="27" t="s">
        <v>31</v>
      </c>
      <c r="C16" s="28"/>
      <c r="D16" s="28"/>
      <c r="E16" s="28"/>
      <c r="F16" s="29"/>
      <c r="G16" s="54"/>
      <c r="H16" s="4"/>
      <c r="I16" s="4"/>
      <c r="J16" s="4"/>
      <c r="K16" s="4"/>
      <c r="L16" s="4"/>
    </row>
    <row r="17" spans="1:12" ht="52.5" customHeight="1" x14ac:dyDescent="0.35">
      <c r="A17" s="9" t="s">
        <v>16</v>
      </c>
      <c r="B17" s="72" t="s">
        <v>32</v>
      </c>
      <c r="C17" s="73"/>
      <c r="D17" s="73"/>
      <c r="E17" s="73"/>
      <c r="F17" s="74"/>
      <c r="G17" s="55" t="s">
        <v>33</v>
      </c>
      <c r="H17" s="12"/>
      <c r="I17" s="4"/>
      <c r="J17" s="4"/>
      <c r="K17" s="4"/>
      <c r="L17" s="4"/>
    </row>
    <row r="18" spans="1:12" ht="233" customHeight="1" x14ac:dyDescent="0.35">
      <c r="A18" s="20" t="s">
        <v>34</v>
      </c>
      <c r="B18" s="19" t="s">
        <v>35</v>
      </c>
      <c r="C18" s="2" t="s">
        <v>18</v>
      </c>
      <c r="D18" s="10">
        <v>0</v>
      </c>
      <c r="E18" s="10">
        <v>0</v>
      </c>
      <c r="F18" s="11">
        <f>D18*E18</f>
        <v>0</v>
      </c>
      <c r="G18" s="52" t="s">
        <v>36</v>
      </c>
      <c r="H18" s="4"/>
      <c r="I18" s="4"/>
      <c r="J18" s="4"/>
      <c r="K18" s="4"/>
      <c r="L18" s="4"/>
    </row>
    <row r="19" spans="1:12" x14ac:dyDescent="0.35">
      <c r="A19" s="20" t="s">
        <v>37</v>
      </c>
      <c r="B19" s="2"/>
      <c r="C19" s="2" t="s">
        <v>18</v>
      </c>
      <c r="D19" s="10">
        <v>0</v>
      </c>
      <c r="E19" s="10">
        <v>0</v>
      </c>
      <c r="F19" s="11">
        <f t="shared" ref="F19:F21" si="2">D19*E19</f>
        <v>0</v>
      </c>
      <c r="G19" s="56"/>
      <c r="H19" s="35"/>
      <c r="I19" s="4"/>
      <c r="J19" s="4"/>
      <c r="K19" s="4"/>
      <c r="L19" s="4"/>
    </row>
    <row r="20" spans="1:12" ht="31.5" customHeight="1" x14ac:dyDescent="0.35">
      <c r="A20" s="20" t="s">
        <v>38</v>
      </c>
      <c r="B20" s="2"/>
      <c r="C20" s="2" t="s">
        <v>18</v>
      </c>
      <c r="D20" s="10">
        <v>0</v>
      </c>
      <c r="E20" s="10">
        <v>0</v>
      </c>
      <c r="F20" s="11">
        <f t="shared" si="2"/>
        <v>0</v>
      </c>
      <c r="G20" s="56"/>
      <c r="H20" s="4"/>
      <c r="I20" s="4"/>
      <c r="J20" s="4"/>
      <c r="K20" s="4"/>
      <c r="L20" s="4"/>
    </row>
    <row r="21" spans="1:12" x14ac:dyDescent="0.35">
      <c r="A21" s="9" t="s">
        <v>39</v>
      </c>
      <c r="B21" s="2"/>
      <c r="C21" s="2" t="str">
        <f>$C$20</f>
        <v>val. / dienos</v>
      </c>
      <c r="D21" s="10">
        <v>0</v>
      </c>
      <c r="E21" s="10">
        <v>0</v>
      </c>
      <c r="F21" s="11">
        <f t="shared" si="2"/>
        <v>0</v>
      </c>
      <c r="G21" s="56"/>
      <c r="H21" s="4"/>
      <c r="I21" s="4"/>
      <c r="J21" s="4"/>
      <c r="K21" s="4"/>
      <c r="L21" s="4"/>
    </row>
    <row r="22" spans="1:12" ht="21.75" customHeight="1" x14ac:dyDescent="0.35">
      <c r="A22" s="26"/>
      <c r="B22" s="30" t="s">
        <v>40</v>
      </c>
      <c r="C22" s="28"/>
      <c r="D22" s="28"/>
      <c r="E22" s="29"/>
      <c r="F22" s="25">
        <f>SUM(F18:F21)</f>
        <v>0</v>
      </c>
      <c r="G22" s="54"/>
      <c r="H22" s="4"/>
      <c r="I22" s="4"/>
      <c r="J22" s="4"/>
      <c r="K22" s="4"/>
      <c r="L22" s="4"/>
    </row>
    <row r="23" spans="1:12" ht="112.5" customHeight="1" x14ac:dyDescent="0.35">
      <c r="A23" s="9" t="s">
        <v>41</v>
      </c>
      <c r="B23" s="71" t="s">
        <v>42</v>
      </c>
      <c r="C23" s="69"/>
      <c r="D23" s="69"/>
      <c r="E23" s="69"/>
      <c r="F23" s="70"/>
      <c r="G23" s="48" t="s">
        <v>43</v>
      </c>
      <c r="H23" s="36"/>
      <c r="I23" s="4"/>
      <c r="J23" s="4"/>
      <c r="K23" s="4"/>
      <c r="L23" s="4"/>
    </row>
    <row r="24" spans="1:12" ht="135" customHeight="1" x14ac:dyDescent="0.35">
      <c r="A24" s="20" t="s">
        <v>44</v>
      </c>
      <c r="B24" s="45" t="s">
        <v>45</v>
      </c>
      <c r="C24" s="2" t="s">
        <v>46</v>
      </c>
      <c r="D24" s="10">
        <v>0</v>
      </c>
      <c r="E24" s="10">
        <v>0</v>
      </c>
      <c r="F24" s="11">
        <f>D24*E24</f>
        <v>0</v>
      </c>
      <c r="G24" s="52" t="s">
        <v>47</v>
      </c>
      <c r="H24" s="4"/>
      <c r="I24" s="4"/>
      <c r="J24" s="4"/>
      <c r="K24" s="4"/>
      <c r="L24" s="4"/>
    </row>
    <row r="25" spans="1:12" ht="165.75" customHeight="1" x14ac:dyDescent="0.35">
      <c r="A25" s="20" t="s">
        <v>48</v>
      </c>
      <c r="B25" s="45" t="s">
        <v>49</v>
      </c>
      <c r="C25" s="45" t="s">
        <v>50</v>
      </c>
      <c r="D25" s="46">
        <v>2</v>
      </c>
      <c r="E25" s="46">
        <v>50</v>
      </c>
      <c r="F25" s="47">
        <f t="shared" ref="F25:F27" si="3">D25*E25</f>
        <v>100</v>
      </c>
      <c r="G25" s="48" t="s">
        <v>51</v>
      </c>
      <c r="H25" s="4"/>
      <c r="I25" s="4"/>
      <c r="J25" s="4"/>
      <c r="K25" s="4"/>
      <c r="L25" s="4"/>
    </row>
    <row r="26" spans="1:12" ht="17.5" customHeight="1" x14ac:dyDescent="0.35">
      <c r="A26" s="20" t="s">
        <v>52</v>
      </c>
      <c r="B26" s="2"/>
      <c r="C26" s="2" t="s">
        <v>46</v>
      </c>
      <c r="D26" s="10">
        <v>0</v>
      </c>
      <c r="E26" s="10">
        <v>0</v>
      </c>
      <c r="F26" s="11">
        <f t="shared" si="3"/>
        <v>0</v>
      </c>
      <c r="G26" s="56"/>
      <c r="H26" s="4"/>
      <c r="I26" s="4"/>
      <c r="J26" s="4"/>
      <c r="K26" s="4"/>
      <c r="L26" s="4"/>
    </row>
    <row r="27" spans="1:12" ht="18.649999999999999" customHeight="1" x14ac:dyDescent="0.35">
      <c r="A27" s="9" t="s">
        <v>53</v>
      </c>
      <c r="B27" s="2"/>
      <c r="C27" s="2" t="s">
        <v>46</v>
      </c>
      <c r="D27" s="10">
        <v>0</v>
      </c>
      <c r="E27" s="10">
        <v>0</v>
      </c>
      <c r="F27" s="11">
        <f t="shared" si="3"/>
        <v>0</v>
      </c>
      <c r="G27" s="56"/>
      <c r="H27" s="13"/>
      <c r="I27" s="14"/>
      <c r="J27" s="14"/>
      <c r="K27" s="14"/>
      <c r="L27" s="14"/>
    </row>
    <row r="28" spans="1:12" ht="20.25" customHeight="1" x14ac:dyDescent="0.35">
      <c r="A28" s="26"/>
      <c r="B28" s="30" t="s">
        <v>54</v>
      </c>
      <c r="C28" s="28"/>
      <c r="D28" s="28"/>
      <c r="E28" s="29"/>
      <c r="F28" s="25">
        <f>SUM(F23:F26)</f>
        <v>100</v>
      </c>
      <c r="G28" s="54"/>
      <c r="H28" s="4"/>
      <c r="I28" s="4"/>
      <c r="J28" s="4"/>
      <c r="K28" s="4"/>
      <c r="L28" s="4"/>
    </row>
    <row r="29" spans="1:12" ht="207.75" customHeight="1" x14ac:dyDescent="0.35">
      <c r="A29" s="9" t="s">
        <v>23</v>
      </c>
      <c r="B29" s="68" t="s">
        <v>55</v>
      </c>
      <c r="C29" s="69"/>
      <c r="D29" s="69"/>
      <c r="E29" s="69"/>
      <c r="F29" s="70"/>
      <c r="G29" s="48" t="s">
        <v>118</v>
      </c>
      <c r="H29" s="4"/>
      <c r="I29" s="4"/>
      <c r="J29" s="4"/>
      <c r="K29" s="4"/>
      <c r="L29" s="4"/>
    </row>
    <row r="30" spans="1:12" ht="93" x14ac:dyDescent="0.35">
      <c r="A30" s="9" t="s">
        <v>56</v>
      </c>
      <c r="B30" s="34" t="s">
        <v>57</v>
      </c>
      <c r="C30" s="17"/>
      <c r="D30" s="17"/>
      <c r="E30" s="17"/>
      <c r="F30" s="18"/>
      <c r="G30" s="51"/>
      <c r="H30" s="15"/>
      <c r="I30" s="4"/>
      <c r="J30" s="4"/>
      <c r="K30" s="4"/>
      <c r="L30" s="4"/>
    </row>
    <row r="31" spans="1:12" ht="95.25" customHeight="1" x14ac:dyDescent="0.35">
      <c r="A31" s="20" t="s">
        <v>58</v>
      </c>
      <c r="B31" s="20" t="s">
        <v>59</v>
      </c>
      <c r="C31" s="45" t="s">
        <v>60</v>
      </c>
      <c r="D31" s="46">
        <v>4</v>
      </c>
      <c r="E31" s="46">
        <v>30</v>
      </c>
      <c r="F31" s="47">
        <f>D31*E31</f>
        <v>120</v>
      </c>
      <c r="G31" s="52" t="s">
        <v>61</v>
      </c>
      <c r="H31" s="4"/>
      <c r="I31" s="4"/>
      <c r="J31" s="4"/>
      <c r="K31" s="4"/>
      <c r="L31" s="4"/>
    </row>
    <row r="32" spans="1:12" ht="91.5" customHeight="1" x14ac:dyDescent="0.35">
      <c r="A32" s="20" t="s">
        <v>62</v>
      </c>
      <c r="B32" s="20" t="s">
        <v>63</v>
      </c>
      <c r="C32" s="2" t="s">
        <v>46</v>
      </c>
      <c r="D32" s="10">
        <v>0</v>
      </c>
      <c r="E32" s="10">
        <v>0</v>
      </c>
      <c r="F32" s="11">
        <f t="shared" ref="F32:F52" si="4">D32*E32</f>
        <v>0</v>
      </c>
      <c r="G32" s="52" t="s">
        <v>64</v>
      </c>
      <c r="H32" s="4"/>
      <c r="I32" s="4"/>
      <c r="J32" s="4"/>
      <c r="K32" s="4"/>
      <c r="L32" s="4"/>
    </row>
    <row r="33" spans="1:12" x14ac:dyDescent="0.35">
      <c r="A33" s="20" t="s">
        <v>65</v>
      </c>
      <c r="B33" s="20"/>
      <c r="C33" s="2" t="s">
        <v>46</v>
      </c>
      <c r="D33" s="10">
        <v>0</v>
      </c>
      <c r="E33" s="10">
        <v>0</v>
      </c>
      <c r="F33" s="11">
        <f t="shared" si="4"/>
        <v>0</v>
      </c>
      <c r="G33" s="56"/>
      <c r="H33" s="4"/>
      <c r="I33" s="4"/>
      <c r="J33" s="4"/>
      <c r="K33" s="4"/>
      <c r="L33" s="4"/>
    </row>
    <row r="34" spans="1:12" ht="17.25" customHeight="1" x14ac:dyDescent="0.35">
      <c r="A34" s="23" t="s">
        <v>39</v>
      </c>
      <c r="B34" s="2"/>
      <c r="C34" s="2" t="s">
        <v>46</v>
      </c>
      <c r="D34" s="10">
        <v>0</v>
      </c>
      <c r="E34" s="10">
        <v>0</v>
      </c>
      <c r="F34" s="11">
        <f t="shared" si="4"/>
        <v>0</v>
      </c>
      <c r="G34" s="56"/>
      <c r="H34" s="4"/>
      <c r="I34" s="4"/>
      <c r="J34" s="4"/>
      <c r="K34" s="4"/>
      <c r="L34" s="4"/>
    </row>
    <row r="35" spans="1:12" ht="160.5" customHeight="1" x14ac:dyDescent="0.35">
      <c r="A35" s="9" t="s">
        <v>66</v>
      </c>
      <c r="B35" s="40" t="s">
        <v>67</v>
      </c>
      <c r="C35" s="45" t="s">
        <v>68</v>
      </c>
      <c r="D35" s="46">
        <v>50</v>
      </c>
      <c r="E35" s="46">
        <v>16</v>
      </c>
      <c r="F35" s="47">
        <f t="shared" si="4"/>
        <v>800</v>
      </c>
      <c r="G35" s="52" t="s">
        <v>69</v>
      </c>
      <c r="H35" s="4"/>
      <c r="I35" s="4"/>
      <c r="J35" s="4"/>
      <c r="K35" s="4"/>
      <c r="L35" s="4"/>
    </row>
    <row r="36" spans="1:12" ht="96.75" customHeight="1" x14ac:dyDescent="0.35">
      <c r="A36" s="9" t="s">
        <v>70</v>
      </c>
      <c r="B36" s="2" t="s">
        <v>71</v>
      </c>
      <c r="C36" s="2" t="s">
        <v>46</v>
      </c>
      <c r="D36" s="10">
        <v>0</v>
      </c>
      <c r="E36" s="10">
        <v>0</v>
      </c>
      <c r="F36" s="11">
        <f t="shared" si="4"/>
        <v>0</v>
      </c>
      <c r="G36" s="52" t="s">
        <v>72</v>
      </c>
      <c r="H36" s="4"/>
      <c r="I36" s="4"/>
      <c r="J36" s="4"/>
      <c r="K36" s="4"/>
      <c r="L36" s="4"/>
    </row>
    <row r="37" spans="1:12" ht="77.5" x14ac:dyDescent="0.35">
      <c r="A37" s="9" t="s">
        <v>73</v>
      </c>
      <c r="B37" s="16" t="s">
        <v>74</v>
      </c>
      <c r="C37" s="2" t="s">
        <v>46</v>
      </c>
      <c r="D37" s="10">
        <v>0</v>
      </c>
      <c r="E37" s="10">
        <v>0</v>
      </c>
      <c r="F37" s="11">
        <f t="shared" si="4"/>
        <v>0</v>
      </c>
      <c r="G37" s="57" t="s">
        <v>33</v>
      </c>
      <c r="H37" s="4"/>
      <c r="I37" s="4"/>
      <c r="J37" s="4"/>
      <c r="K37" s="4"/>
      <c r="L37" s="4"/>
    </row>
    <row r="38" spans="1:12" ht="224" x14ac:dyDescent="0.35">
      <c r="A38" s="20" t="s">
        <v>75</v>
      </c>
      <c r="B38" s="21" t="s">
        <v>76</v>
      </c>
      <c r="C38" s="45" t="s">
        <v>77</v>
      </c>
      <c r="D38" s="46">
        <v>1000</v>
      </c>
      <c r="E38" s="46">
        <v>0.08</v>
      </c>
      <c r="F38" s="47">
        <f>D38*E38</f>
        <v>80</v>
      </c>
      <c r="G38" s="52" t="s">
        <v>78</v>
      </c>
      <c r="H38" s="4"/>
      <c r="I38" s="4"/>
      <c r="J38" s="4"/>
      <c r="K38" s="4"/>
      <c r="L38" s="4"/>
    </row>
    <row r="39" spans="1:12" ht="87.75" customHeight="1" x14ac:dyDescent="0.35">
      <c r="A39" s="20" t="s">
        <v>79</v>
      </c>
      <c r="B39" s="21" t="s">
        <v>80</v>
      </c>
      <c r="C39" s="2">
        <f t="shared" ref="C39:F39" si="5">C40</f>
        <v>0</v>
      </c>
      <c r="D39" s="10">
        <f t="shared" si="5"/>
        <v>0</v>
      </c>
      <c r="E39" s="10">
        <f t="shared" si="5"/>
        <v>0</v>
      </c>
      <c r="F39" s="11">
        <f t="shared" si="5"/>
        <v>0</v>
      </c>
      <c r="G39" s="52" t="s">
        <v>81</v>
      </c>
      <c r="H39" s="4"/>
      <c r="I39" s="4"/>
      <c r="J39" s="4"/>
      <c r="K39" s="4"/>
      <c r="L39" s="4"/>
    </row>
    <row r="40" spans="1:12" ht="18.649999999999999" customHeight="1" x14ac:dyDescent="0.35">
      <c r="A40" s="22" t="s">
        <v>39</v>
      </c>
      <c r="B40" s="16"/>
      <c r="C40" s="2"/>
      <c r="D40" s="10"/>
      <c r="E40" s="10"/>
      <c r="F40" s="11"/>
      <c r="G40" s="56"/>
      <c r="H40" s="4"/>
      <c r="I40" s="4"/>
      <c r="J40" s="4"/>
      <c r="K40" s="4"/>
      <c r="L40" s="4"/>
    </row>
    <row r="41" spans="1:12" ht="127.5" customHeight="1" x14ac:dyDescent="0.35">
      <c r="A41" s="23" t="s">
        <v>82</v>
      </c>
      <c r="B41" s="16" t="s">
        <v>123</v>
      </c>
      <c r="C41" s="2" t="s">
        <v>46</v>
      </c>
      <c r="D41" s="10">
        <v>0</v>
      </c>
      <c r="E41" s="10">
        <v>0</v>
      </c>
      <c r="F41" s="11">
        <v>0</v>
      </c>
      <c r="G41" s="52" t="s">
        <v>81</v>
      </c>
      <c r="H41" s="4"/>
      <c r="I41" s="4"/>
      <c r="J41" s="4"/>
      <c r="K41" s="4"/>
      <c r="L41" s="4"/>
    </row>
    <row r="42" spans="1:12" ht="17.25" customHeight="1" x14ac:dyDescent="0.35">
      <c r="A42" s="22" t="s">
        <v>83</v>
      </c>
      <c r="B42" s="16"/>
      <c r="C42" s="2"/>
      <c r="D42" s="10"/>
      <c r="E42" s="10"/>
      <c r="F42" s="11"/>
      <c r="G42" s="56"/>
      <c r="H42" s="14"/>
      <c r="I42" s="14"/>
      <c r="J42" s="14"/>
      <c r="K42" s="14"/>
      <c r="L42" s="14"/>
    </row>
    <row r="43" spans="1:12" x14ac:dyDescent="0.35">
      <c r="A43" s="22" t="s">
        <v>39</v>
      </c>
      <c r="B43" s="16"/>
      <c r="C43" s="2"/>
      <c r="D43" s="10"/>
      <c r="E43" s="10"/>
      <c r="F43" s="11"/>
      <c r="G43" s="56"/>
      <c r="H43" s="14"/>
      <c r="I43" s="14"/>
      <c r="J43" s="14"/>
      <c r="K43" s="14"/>
      <c r="L43" s="14"/>
    </row>
    <row r="44" spans="1:12" ht="90" customHeight="1" x14ac:dyDescent="0.35">
      <c r="A44" s="33" t="s">
        <v>84</v>
      </c>
      <c r="B44" s="16" t="s">
        <v>85</v>
      </c>
      <c r="C44" s="2" t="s">
        <v>46</v>
      </c>
      <c r="D44" s="10">
        <v>0</v>
      </c>
      <c r="E44" s="10">
        <v>0</v>
      </c>
      <c r="F44" s="11">
        <f t="shared" si="4"/>
        <v>0</v>
      </c>
      <c r="G44" s="52" t="s">
        <v>81</v>
      </c>
      <c r="H44" s="14"/>
      <c r="I44" s="14"/>
      <c r="J44" s="14"/>
      <c r="K44" s="14"/>
      <c r="L44" s="14"/>
    </row>
    <row r="45" spans="1:12" ht="16.899999999999999" customHeight="1" x14ac:dyDescent="0.35">
      <c r="A45" s="20" t="s">
        <v>86</v>
      </c>
      <c r="B45" s="21" t="s">
        <v>87</v>
      </c>
      <c r="C45" s="2" t="str">
        <f t="shared" ref="C45:F45" si="6">C44</f>
        <v>įrašyti</v>
      </c>
      <c r="D45" s="10">
        <f t="shared" si="6"/>
        <v>0</v>
      </c>
      <c r="E45" s="10">
        <f t="shared" si="6"/>
        <v>0</v>
      </c>
      <c r="F45" s="11">
        <f t="shared" si="6"/>
        <v>0</v>
      </c>
      <c r="G45" s="56"/>
      <c r="H45" s="14"/>
      <c r="I45" s="14"/>
      <c r="J45" s="14"/>
      <c r="K45" s="14"/>
      <c r="L45" s="14"/>
    </row>
    <row r="46" spans="1:12" ht="17.5" customHeight="1" x14ac:dyDescent="0.35">
      <c r="A46" s="20" t="s">
        <v>39</v>
      </c>
      <c r="B46" s="16"/>
      <c r="C46" s="2"/>
      <c r="D46" s="10"/>
      <c r="E46" s="10"/>
      <c r="F46" s="11"/>
      <c r="G46" s="56"/>
      <c r="H46" s="14"/>
      <c r="I46" s="14"/>
      <c r="J46" s="14"/>
      <c r="K46" s="14"/>
      <c r="L46" s="14"/>
    </row>
    <row r="47" spans="1:12" ht="92.25" customHeight="1" x14ac:dyDescent="0.35">
      <c r="A47" s="9" t="s">
        <v>88</v>
      </c>
      <c r="B47" s="16" t="s">
        <v>89</v>
      </c>
      <c r="C47" s="2">
        <f t="shared" ref="C47:F47" si="7">C46</f>
        <v>0</v>
      </c>
      <c r="D47" s="10">
        <f t="shared" si="7"/>
        <v>0</v>
      </c>
      <c r="E47" s="10">
        <f t="shared" si="7"/>
        <v>0</v>
      </c>
      <c r="F47" s="11">
        <f t="shared" si="7"/>
        <v>0</v>
      </c>
      <c r="G47" s="52" t="s">
        <v>81</v>
      </c>
      <c r="H47" s="14"/>
      <c r="I47" s="14"/>
      <c r="J47" s="14"/>
      <c r="K47" s="14"/>
      <c r="L47" s="14"/>
    </row>
    <row r="48" spans="1:12" ht="16.899999999999999" customHeight="1" x14ac:dyDescent="0.35">
      <c r="A48" s="20" t="s">
        <v>90</v>
      </c>
      <c r="B48" s="38" t="s">
        <v>91</v>
      </c>
      <c r="C48" s="2" t="str">
        <f t="shared" ref="C48:F48" si="8">C52</f>
        <v>įrašyti</v>
      </c>
      <c r="D48" s="10">
        <f t="shared" si="8"/>
        <v>0</v>
      </c>
      <c r="E48" s="10">
        <f t="shared" si="8"/>
        <v>0</v>
      </c>
      <c r="F48" s="11">
        <f t="shared" si="8"/>
        <v>0</v>
      </c>
      <c r="G48" s="56"/>
      <c r="H48" s="14"/>
      <c r="I48" s="14"/>
      <c r="J48" s="14"/>
      <c r="K48" s="14"/>
      <c r="L48" s="14"/>
    </row>
    <row r="49" spans="1:12" ht="15" customHeight="1" x14ac:dyDescent="0.35">
      <c r="A49" s="20" t="s">
        <v>92</v>
      </c>
      <c r="B49" s="21" t="s">
        <v>93</v>
      </c>
      <c r="C49" s="2" t="str">
        <f t="shared" ref="C49:F49" si="9">C52</f>
        <v>įrašyti</v>
      </c>
      <c r="D49" s="10">
        <f t="shared" si="9"/>
        <v>0</v>
      </c>
      <c r="E49" s="10">
        <f t="shared" si="9"/>
        <v>0</v>
      </c>
      <c r="F49" s="11">
        <f t="shared" si="9"/>
        <v>0</v>
      </c>
      <c r="G49" s="56"/>
      <c r="H49" s="14"/>
      <c r="I49" s="14"/>
      <c r="J49" s="14"/>
      <c r="K49" s="14"/>
      <c r="L49" s="14"/>
    </row>
    <row r="50" spans="1:12" x14ac:dyDescent="0.35">
      <c r="A50" s="20" t="s">
        <v>94</v>
      </c>
      <c r="B50" s="21" t="s">
        <v>95</v>
      </c>
      <c r="C50" s="2" t="str">
        <f t="shared" ref="C50:F50" si="10">C52</f>
        <v>įrašyti</v>
      </c>
      <c r="D50" s="10">
        <f t="shared" si="10"/>
        <v>0</v>
      </c>
      <c r="E50" s="10">
        <f t="shared" si="10"/>
        <v>0</v>
      </c>
      <c r="F50" s="11">
        <f t="shared" si="10"/>
        <v>0</v>
      </c>
      <c r="G50" s="56"/>
      <c r="H50" s="14"/>
      <c r="I50" s="14"/>
      <c r="J50" s="14"/>
      <c r="K50" s="14"/>
      <c r="L50" s="14"/>
    </row>
    <row r="51" spans="1:12" x14ac:dyDescent="0.35">
      <c r="A51" s="20" t="s">
        <v>96</v>
      </c>
      <c r="B51" s="21" t="s">
        <v>97</v>
      </c>
      <c r="C51" s="2" t="str">
        <f t="shared" ref="C51:F51" si="11">C52</f>
        <v>įrašyti</v>
      </c>
      <c r="D51" s="10">
        <f t="shared" si="11"/>
        <v>0</v>
      </c>
      <c r="E51" s="10">
        <f t="shared" si="11"/>
        <v>0</v>
      </c>
      <c r="F51" s="11">
        <f t="shared" si="11"/>
        <v>0</v>
      </c>
      <c r="G51" s="56"/>
      <c r="H51" s="14"/>
      <c r="I51" s="14"/>
      <c r="J51" s="14"/>
      <c r="K51" s="14"/>
      <c r="L51" s="14"/>
    </row>
    <row r="52" spans="1:12" ht="65.5" customHeight="1" x14ac:dyDescent="0.35">
      <c r="A52" s="9" t="s">
        <v>98</v>
      </c>
      <c r="B52" s="16" t="s">
        <v>99</v>
      </c>
      <c r="C52" s="2" t="s">
        <v>46</v>
      </c>
      <c r="D52" s="10">
        <v>0</v>
      </c>
      <c r="E52" s="10">
        <v>0</v>
      </c>
      <c r="F52" s="11">
        <f t="shared" si="4"/>
        <v>0</v>
      </c>
      <c r="G52" s="49"/>
      <c r="H52" s="14"/>
      <c r="I52" s="14"/>
      <c r="J52" s="14"/>
      <c r="K52" s="14"/>
      <c r="L52" s="14"/>
    </row>
    <row r="53" spans="1:12" ht="96" customHeight="1" x14ac:dyDescent="0.35">
      <c r="A53" s="20" t="s">
        <v>100</v>
      </c>
      <c r="B53" s="21" t="s">
        <v>101</v>
      </c>
      <c r="C53" s="2" t="str">
        <f t="shared" ref="C53:F53" si="12">C52</f>
        <v>įrašyti</v>
      </c>
      <c r="D53" s="10">
        <f t="shared" si="12"/>
        <v>0</v>
      </c>
      <c r="E53" s="10">
        <f t="shared" si="12"/>
        <v>0</v>
      </c>
      <c r="F53" s="11">
        <f t="shared" si="12"/>
        <v>0</v>
      </c>
      <c r="G53" s="52" t="s">
        <v>81</v>
      </c>
      <c r="H53" s="14"/>
      <c r="I53" s="14"/>
      <c r="J53" s="14"/>
      <c r="K53" s="14"/>
      <c r="L53" s="14"/>
    </row>
    <row r="54" spans="1:12" x14ac:dyDescent="0.35">
      <c r="A54" s="43" t="s">
        <v>39</v>
      </c>
      <c r="B54" s="24"/>
      <c r="C54" s="24"/>
      <c r="D54" s="24"/>
      <c r="E54" s="24"/>
      <c r="F54" s="24"/>
      <c r="G54" s="58"/>
      <c r="H54" s="14"/>
      <c r="I54" s="14"/>
      <c r="J54" s="14"/>
      <c r="K54" s="14"/>
      <c r="L54" s="14"/>
    </row>
    <row r="55" spans="1:12" ht="40.15" customHeight="1" x14ac:dyDescent="0.35">
      <c r="A55" s="9" t="s">
        <v>102</v>
      </c>
      <c r="B55" s="2" t="s">
        <v>103</v>
      </c>
      <c r="C55" s="2" t="str">
        <f t="shared" ref="C55:F55" si="13">C53</f>
        <v>įrašyti</v>
      </c>
      <c r="D55" s="10">
        <f t="shared" si="13"/>
        <v>0</v>
      </c>
      <c r="E55" s="10">
        <f t="shared" si="13"/>
        <v>0</v>
      </c>
      <c r="F55" s="11">
        <f t="shared" si="13"/>
        <v>0</v>
      </c>
      <c r="G55" s="56"/>
      <c r="H55" s="14"/>
      <c r="I55" s="14"/>
      <c r="J55" s="14"/>
      <c r="K55" s="14"/>
      <c r="L55" s="14"/>
    </row>
    <row r="56" spans="1:12" ht="137.5" customHeight="1" x14ac:dyDescent="0.35">
      <c r="A56" s="39" t="s">
        <v>104</v>
      </c>
      <c r="B56" s="42" t="s">
        <v>105</v>
      </c>
      <c r="C56" s="2" t="s">
        <v>46</v>
      </c>
      <c r="D56" s="10">
        <v>0</v>
      </c>
      <c r="E56" s="10">
        <v>0</v>
      </c>
      <c r="F56" s="11">
        <v>0</v>
      </c>
      <c r="G56" s="52" t="s">
        <v>119</v>
      </c>
      <c r="H56" s="14"/>
      <c r="I56" s="14"/>
      <c r="J56" s="14"/>
      <c r="K56" s="14"/>
      <c r="L56" s="14"/>
    </row>
    <row r="57" spans="1:12" x14ac:dyDescent="0.35">
      <c r="A57" s="20" t="s">
        <v>106</v>
      </c>
      <c r="B57" s="34"/>
      <c r="C57" s="2"/>
      <c r="D57" s="10"/>
      <c r="E57" s="10"/>
      <c r="F57" s="11"/>
      <c r="G57" s="56"/>
      <c r="H57" s="14"/>
      <c r="I57" s="14"/>
      <c r="J57" s="14"/>
      <c r="K57" s="14"/>
      <c r="L57" s="14"/>
    </row>
    <row r="58" spans="1:12" x14ac:dyDescent="0.35">
      <c r="A58" s="44" t="s">
        <v>39</v>
      </c>
      <c r="B58" s="20"/>
      <c r="C58" s="2"/>
      <c r="D58" s="10"/>
      <c r="E58" s="10"/>
      <c r="F58" s="11"/>
      <c r="G58" s="56"/>
      <c r="H58" s="14"/>
      <c r="I58" s="14"/>
      <c r="J58" s="14"/>
      <c r="K58" s="14"/>
      <c r="L58" s="14"/>
    </row>
    <row r="59" spans="1:12" ht="25.15" customHeight="1" x14ac:dyDescent="0.35">
      <c r="A59" s="26"/>
      <c r="B59" s="90" t="s">
        <v>107</v>
      </c>
      <c r="C59" s="91"/>
      <c r="D59" s="91"/>
      <c r="E59" s="92"/>
      <c r="F59" s="25"/>
      <c r="G59" s="54"/>
      <c r="H59" s="14"/>
      <c r="I59" s="14"/>
      <c r="J59" s="14"/>
      <c r="K59" s="14"/>
      <c r="L59" s="14"/>
    </row>
    <row r="60" spans="1:12" customFormat="1" ht="17.5" customHeight="1" x14ac:dyDescent="0.35">
      <c r="A60" s="93" t="s">
        <v>108</v>
      </c>
      <c r="B60" s="94"/>
      <c r="C60" s="94"/>
      <c r="D60" s="94"/>
      <c r="E60" s="95"/>
      <c r="F60" s="25"/>
      <c r="G60" s="59">
        <f ca="1">F60/F61</f>
        <v>0</v>
      </c>
    </row>
    <row r="61" spans="1:12" ht="33" customHeight="1" x14ac:dyDescent="0.35">
      <c r="A61" s="87" t="s">
        <v>109</v>
      </c>
      <c r="B61" s="88"/>
      <c r="C61" s="88"/>
      <c r="D61" s="88"/>
      <c r="E61" s="89"/>
      <c r="F61" s="25">
        <f ca="1">F15+F60</f>
        <v>0</v>
      </c>
      <c r="G61" s="59">
        <f ca="1">G15+G60</f>
        <v>0</v>
      </c>
      <c r="H61" s="14"/>
      <c r="I61" s="14"/>
      <c r="J61" s="14"/>
      <c r="K61" s="14"/>
      <c r="L61" s="14"/>
    </row>
    <row r="62" spans="1:12" ht="43.9" customHeight="1" x14ac:dyDescent="0.35">
      <c r="A62" s="6"/>
      <c r="H62" s="14"/>
      <c r="I62" s="14"/>
      <c r="J62" s="14"/>
      <c r="K62" s="14"/>
      <c r="L62" s="14"/>
    </row>
    <row r="63" spans="1:12" ht="18" customHeight="1" x14ac:dyDescent="0.35">
      <c r="H63" s="14"/>
      <c r="I63" s="14"/>
      <c r="J63" s="14"/>
      <c r="K63" s="14"/>
      <c r="L63" s="14"/>
    </row>
    <row r="64" spans="1:12" ht="20.25" customHeight="1" x14ac:dyDescent="0.35">
      <c r="A64" s="83" t="s">
        <v>110</v>
      </c>
      <c r="B64" s="83"/>
      <c r="C64" s="83"/>
      <c r="D64" s="83"/>
      <c r="E64" s="83"/>
      <c r="F64" s="83"/>
      <c r="G64" s="83"/>
      <c r="H64" s="14"/>
      <c r="I64" s="14"/>
      <c r="J64" s="14"/>
      <c r="K64" s="14"/>
      <c r="L64" s="14"/>
    </row>
    <row r="65" spans="1:12" ht="25.5" customHeight="1" x14ac:dyDescent="0.35">
      <c r="A65" s="83"/>
      <c r="B65" s="83"/>
      <c r="C65" s="83"/>
      <c r="D65" s="83"/>
      <c r="E65" s="83"/>
      <c r="F65" s="83"/>
      <c r="G65" s="83"/>
      <c r="H65" s="4"/>
      <c r="I65" s="4"/>
      <c r="J65" s="4"/>
      <c r="K65" s="4"/>
      <c r="L65" s="4"/>
    </row>
    <row r="66" spans="1:12" ht="27.75" customHeight="1" x14ac:dyDescent="0.35">
      <c r="H66" s="4"/>
      <c r="I66" s="4"/>
      <c r="J66" s="4"/>
      <c r="K66" s="4"/>
      <c r="L66" s="4"/>
    </row>
    <row r="67" spans="1:12" ht="9.75" customHeight="1" x14ac:dyDescent="0.35">
      <c r="A67" s="82" t="s">
        <v>111</v>
      </c>
      <c r="B67" s="82"/>
      <c r="C67" s="82"/>
      <c r="D67" s="82"/>
      <c r="E67" s="82"/>
      <c r="F67" s="82"/>
      <c r="G67" s="82"/>
    </row>
    <row r="68" spans="1:12" ht="36" customHeight="1" x14ac:dyDescent="0.35">
      <c r="A68" s="82"/>
      <c r="B68" s="82"/>
      <c r="C68" s="82"/>
      <c r="D68" s="82"/>
      <c r="E68" s="82"/>
      <c r="F68" s="82"/>
      <c r="G68" s="82"/>
    </row>
    <row r="69" spans="1:12" ht="13.5" customHeight="1" x14ac:dyDescent="0.35">
      <c r="B69" s="4" t="s">
        <v>112</v>
      </c>
    </row>
    <row r="70" spans="1:12" ht="15.75" customHeight="1" x14ac:dyDescent="0.35"/>
    <row r="71" spans="1:12" ht="19.149999999999999" customHeight="1" x14ac:dyDescent="0.35">
      <c r="A71" s="60"/>
      <c r="B71" s="61" t="s">
        <v>113</v>
      </c>
    </row>
    <row r="72" spans="1:12" ht="56.25" customHeight="1" x14ac:dyDescent="0.35">
      <c r="A72" s="62" t="s">
        <v>114</v>
      </c>
      <c r="B72" s="61" t="s">
        <v>115</v>
      </c>
    </row>
    <row r="73" spans="1:12" ht="47.25" customHeight="1" x14ac:dyDescent="0.35">
      <c r="A73" s="62" t="s">
        <v>20</v>
      </c>
      <c r="B73" s="63" t="s">
        <v>120</v>
      </c>
      <c r="C73" s="64"/>
    </row>
    <row r="74" spans="1:12" ht="9.75" customHeight="1" x14ac:dyDescent="0.35">
      <c r="A74" s="60"/>
      <c r="B74" s="61" t="s">
        <v>116</v>
      </c>
    </row>
    <row r="75" spans="1:12" ht="46.5" x14ac:dyDescent="0.35">
      <c r="A75" s="60"/>
      <c r="B75" s="61" t="s">
        <v>117</v>
      </c>
    </row>
  </sheetData>
  <mergeCells count="16">
    <mergeCell ref="A67:G68"/>
    <mergeCell ref="A64:G65"/>
    <mergeCell ref="A15:E15"/>
    <mergeCell ref="A61:E61"/>
    <mergeCell ref="B59:E59"/>
    <mergeCell ref="A60:E60"/>
    <mergeCell ref="F1:G1"/>
    <mergeCell ref="A7:G7"/>
    <mergeCell ref="B29:F29"/>
    <mergeCell ref="B23:F23"/>
    <mergeCell ref="B17:F17"/>
    <mergeCell ref="B2:F2"/>
    <mergeCell ref="B3:G3"/>
    <mergeCell ref="B5:G5"/>
    <mergeCell ref="B10:G10"/>
    <mergeCell ref="A8:G8"/>
  </mergeCells>
  <hyperlinks>
    <hyperlink ref="B73" r:id="rId1" display="kvalifikuotu elektroniniu parašu. Galite naudotis šia sistema: https://www.gosign.lt/lt/  " xr:uid="{430392AF-D814-42AC-975A-77C5D79E8C37}"/>
  </hyperlinks>
  <pageMargins left="0.7" right="0.7" top="0.75" bottom="0.75" header="0.3" footer="0.3"/>
  <pageSetup paperSize="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Dalia Matulytė</dc:creator>
  <cp:keywords/>
  <dc:description/>
  <cp:lastModifiedBy>Olia</cp:lastModifiedBy>
  <cp:revision/>
  <dcterms:created xsi:type="dcterms:W3CDTF">2017-12-17T10:05:18Z</dcterms:created>
  <dcterms:modified xsi:type="dcterms:W3CDTF">2022-06-22T11:23:08Z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