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855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Lapas1!$G$4:$G$149</definedName>
  </definedNames>
  <calcPr calcId="145621"/>
</workbook>
</file>

<file path=xl/calcChain.xml><?xml version="1.0" encoding="utf-8"?>
<calcChain xmlns="http://schemas.openxmlformats.org/spreadsheetml/2006/main">
  <c r="F149" i="1" l="1"/>
  <c r="F145" i="1"/>
  <c r="F146" i="1"/>
  <c r="F51" i="1"/>
  <c r="F103" i="1" l="1"/>
  <c r="F144" i="1"/>
  <c r="E144" i="1"/>
  <c r="E138" i="1"/>
  <c r="E131" i="1"/>
  <c r="E124" i="1"/>
  <c r="E110" i="1"/>
  <c r="E103" i="1"/>
  <c r="E97" i="1"/>
  <c r="E82" i="1"/>
  <c r="E74" i="1"/>
  <c r="E51" i="1"/>
  <c r="E44" i="1"/>
  <c r="F57" i="1"/>
  <c r="E57" i="1"/>
  <c r="F35" i="1" l="1"/>
  <c r="E35" i="1"/>
  <c r="F29" i="1"/>
  <c r="E29" i="1"/>
</calcChain>
</file>

<file path=xl/sharedStrings.xml><?xml version="1.0" encoding="utf-8"?>
<sst xmlns="http://schemas.openxmlformats.org/spreadsheetml/2006/main" count="307" uniqueCount="158">
  <si>
    <t>Įmonių skaičius, tenkantis 1000 gyventojų, vnt.</t>
  </si>
  <si>
    <t>Išvykusių gyventojų skaičius, asm.</t>
  </si>
  <si>
    <t>Vidutinės disponuojamos namų ūkio pajamos, Eur</t>
  </si>
  <si>
    <t>Kietųjų dalelių vidutinės paros koncentracijos metinis pokytis, proc.</t>
  </si>
  <si>
    <t>Pavadinimas</t>
  </si>
  <si>
    <t>Įvykdymo terminas (pradžia ir pabaiga)</t>
  </si>
  <si>
    <t>Faktinio įvykdymo data (metais)</t>
  </si>
  <si>
    <t>Planuotas finansavimas ir finansavimo šaltinis (-iai)</t>
  </si>
  <si>
    <t>Panaudotas finansavimas ir finansavimo šaltinis (-iai)</t>
  </si>
  <si>
    <t>Rodiklis, metai</t>
  </si>
  <si>
    <t>Siektina reikšmė</t>
  </si>
  <si>
    <t>II SKYRIUS</t>
  </si>
  <si>
    <t>INFORMACIJA APIE PROGRAMOS ĮGYVENDINIMĄ</t>
  </si>
  <si>
    <t>Sumažinti neigiamas demografines tendencijas Kauno miesto tikslinėse teritorijose, gerinant gyvenamąją aplinką</t>
  </si>
  <si>
    <t>Gyventojų skaičiaus pokytis, proc.</t>
  </si>
  <si>
    <t xml:space="preserve">Pasiekta reikšmė </t>
  </si>
  <si>
    <t>Komentarai ir paaiškinimai informacija apie uždavinių ar veiksmų neįvykdymą, siektinų rodiklių reikšmių nepasiekimą lėmusias priežastis</t>
  </si>
  <si>
    <t>Sudaryti sąlygas naujų darbo vietų kūrimui, kuriant naujus ir stiprinant esamus traukos centrus tikslinėse teritorijose</t>
  </si>
  <si>
    <t>I SKYRIUS</t>
  </si>
  <si>
    <t>1. Situacijos analizėje nagrinėtų ir SSGG lentelėje nurodytų veiksnių pokyčių įvertinimas praėjusiais metais*.</t>
  </si>
  <si>
    <t>2. Situacijos analizėje nagrinėtų ir SSGG lentelėje nurodytų veiksnių pokyčių įvertinimas nuo programos įgyvendinimo pradžios*.</t>
  </si>
  <si>
    <t xml:space="preserve">*Nurodoma, jei pasikeitė ar išnyko identifikuotos silpnybės (problemos), stiprybės, galimybės ar grėsmės, ar atsirado naujų, programoje neįvertintų teritorijos vystymui svarbių veiksnių (apimtis iki 2 psl.). </t>
  </si>
  <si>
    <t>SITUACIJOS ANALIZĖJE NAGRINĖTŲ IR SSGG LENTELĖJE NURODYTŲ VEIKSNIŲ POKYČIAI</t>
  </si>
  <si>
    <t xml:space="preserve">Integruotų teritorijų vystymo programų </t>
  </si>
  <si>
    <t>rengimo ir įgyvendinimo gairių</t>
  </si>
  <si>
    <t>5  priedas</t>
  </si>
  <si>
    <t>PROGRAMOS ĮGYVENDINIMO ATASKAITA</t>
  </si>
  <si>
    <t>Vėliausi Lietuvos statistikos departamento duomenys už 2015 metus. Statistika už 2016 metus  laukiama kovo mėn.</t>
  </si>
  <si>
    <t>Sukurtos arba atnaujintos atviros erdvės miestų vietovėse, m2</t>
  </si>
  <si>
    <t>Pastatyti arba atnaujinti viešieji arba komerciniai pastatai miestų vietovėse, m2</t>
  </si>
  <si>
    <t>Sutvarkyti, įrengti ir pritaikyti lankymui gamtos ir kultūros paveldo objektai ir teritorijos, vnt.</t>
  </si>
  <si>
    <t>Modernizuoti kultūros infrastruktūros objektai, vnt.</t>
  </si>
  <si>
    <t>Tikslinių grupių asmenys, kurie dalyvavo informavimo, švietimo ir mokymo renginiuose bei sveikatos raštingumą didinančiose veiklose, asm.</t>
  </si>
  <si>
    <t>Metinis pirminės energijos suvartojimo viešuosiuose pastatuose sumažėjimas, kWh/per metus</t>
  </si>
  <si>
    <t>Didinti tikslinių teritorijų patrauklumą gyventojams, kompleksiškai gerinant ir plėtojant viešąją infrastruktūrą</t>
  </si>
  <si>
    <t>Švietimo ir kitų švietimo teikėjų įstaigos, kuriose pagal veiksmų programą ERPF lėšomis sukurta ar atnaujinta ne mažiau nei viena edukacinė erdvė, vnt.</t>
  </si>
  <si>
    <t>Investicijas gavusios vaikų priežiūros arba švietimo infrastruktūros pajėgumas, asm.</t>
  </si>
  <si>
    <t>Papildomi gyventojai, kuriems teikiamos pagerintos nuotekų tvarkymo paslaugos, asm.</t>
  </si>
  <si>
    <t>Rekonstruotų vandens tiekimo ir nuotekų surinkimo tinklų ilgis, km</t>
  </si>
  <si>
    <t>Lietaus nuotėkio plotas, iš kurio surenkamam paviršiniam (lietaus) vandeniui tvarkyti, įrengta ir (ar) rekonstruota infrastruktūra, ha</t>
  </si>
  <si>
    <t>Sukurti/pagerinti atskiro komunalinių atliekų surinkimo pajėgumai, t</t>
  </si>
  <si>
    <t>Metinis pirminės energijos suvartojimo daugiabučiuose pastatuose sumažėjimas, MWh/per metus</t>
  </si>
  <si>
    <t>Papildomi atsinaujinančių išteklių energijos gamybos pajėgumai, Mwh</t>
  </si>
  <si>
    <t>Modernizuoti centralizuoto šilumos tiekimo tinklai, km</t>
  </si>
  <si>
    <t>Rodiklį įtakojančios priemonės nėra įtrauktos į Programos veiksmų planą.Priemonė numatyta įgyvendinti per konkurso būdu atrenkamus veiksmus.</t>
  </si>
  <si>
    <t>Rodiklį įtakojančios priemonės nėra įtrauktos į Programos veiksmų planą. Priemonės nebus įgyvendinamos.</t>
  </si>
  <si>
    <t>Mažinti socialinę atskirtį, skatinant socialiai pažeidžiamų grupių integraciją ir sveiką gyvenimo būdą</t>
  </si>
  <si>
    <t>Investicijas gavę socialinių paslaugų infrastruktūros objektai, 1 vnt.</t>
  </si>
  <si>
    <t>Naujai įrengtų ar įsigytų socialinių būstų skaičius, vnt</t>
  </si>
  <si>
    <t>Viešąsias sveikatos priežiūros paslaugas teikiančių įstaigų, kuriose pagerinta paslaugų teikimo infrastruktūra, skaičius, vnt.</t>
  </si>
  <si>
    <t>Gyventojai, turintys galimybę pasinaudoti pagerintomis sveikatos priežiūros paslaugomis, asm.</t>
  </si>
  <si>
    <t>Projektų, kuriuos visiškai arba iš dalies įgyvendino socialiniai partneriai ar NVO skaičius – 4 vnt.</t>
  </si>
  <si>
    <t>Mažinti oro užterštumą, kuriant saugią ir darnią susisiekimo sistemą</t>
  </si>
  <si>
    <t>Bendras rekonstruotų arba atnaujintų kelių ilgis, km</t>
  </si>
  <si>
    <t>Įgyvendintos darnaus judumo priemonės, vnt.</t>
  </si>
  <si>
    <t>Įrengtų naujų dviračių ir (ar) pėsčiųjų takų ir (ar) trasų ilgis, km</t>
  </si>
  <si>
    <t>Įdiegtos saugų eismą gerinančios ir aplinkosaugos priemonės, vnt.</t>
  </si>
  <si>
    <t>Įsigyti gatvių valymo įrenginiai, vnt.</t>
  </si>
  <si>
    <t>Įdiegtos intelektinės transporto sistemos, vnt.</t>
  </si>
  <si>
    <t>Įsigytos naujos ekologiškos viešojo transporto priemonės, vnt.</t>
  </si>
  <si>
    <t>1.Tikslas</t>
  </si>
  <si>
    <t>1.1. Uždavinys</t>
  </si>
  <si>
    <t>1.2.Uždavinys</t>
  </si>
  <si>
    <t>1.3. Uždavinys</t>
  </si>
  <si>
    <t>1.4. Uždavinys</t>
  </si>
  <si>
    <t>2017-2023</t>
  </si>
  <si>
    <t>2018-2023</t>
  </si>
  <si>
    <t>2020-2023</t>
  </si>
  <si>
    <t>2016-2023</t>
  </si>
  <si>
    <t>2016-2020</t>
  </si>
  <si>
    <t xml:space="preserve">2014 -2023 </t>
  </si>
  <si>
    <t>2014-2023</t>
  </si>
  <si>
    <t>2015*</t>
  </si>
  <si>
    <t>* vėliausi turimi duomenys  už 2015 metus, 2016 m. duomenys bus 2017 m. kovo mėn.</t>
  </si>
  <si>
    <t xml:space="preserve">Buvusios Aviacijos gamyklos teritorijos konversija </t>
  </si>
  <si>
    <t>2016-2018</t>
  </si>
  <si>
    <t>savivaldybės biudžeto lėšos</t>
  </si>
  <si>
    <t>Planuotas ir panaudotas finansavimas pagal šaltinius</t>
  </si>
  <si>
    <t>valstybės biudžeto lėšos</t>
  </si>
  <si>
    <t>kitos viešosios lėšos</t>
  </si>
  <si>
    <t xml:space="preserve">Privačios lėšos </t>
  </si>
  <si>
    <t>ES lėšos</t>
  </si>
  <si>
    <t xml:space="preserve">Teritorijos, apribotos Nemuno upės kairiojo kranto ir H. ir O. Minkovskių g., kompleksinis vystymas </t>
  </si>
  <si>
    <t>2016-2019</t>
  </si>
  <si>
    <t>Veiksmas 1.1.1.</t>
  </si>
  <si>
    <t>Veiksmas 1.2.1.</t>
  </si>
  <si>
    <t>Žaliakalnio ikimokyklinio ir priešmokyklinio ugdymo įstaigų modernizavimas didinant paslaugų prieinamumą</t>
  </si>
  <si>
    <t>Veiksmas 1. 1. 2.</t>
  </si>
  <si>
    <t>Veiksmas 1. 1. 21.</t>
  </si>
  <si>
    <t>Kauno valstybinio muzikinio teatro modernizavimas</t>
  </si>
  <si>
    <t xml:space="preserve">Lietuvos zoologijos sodo modernizavimas </t>
  </si>
  <si>
    <t xml:space="preserve"> Kauno valstybinio lėlių teatro modernizavimas</t>
  </si>
  <si>
    <t xml:space="preserve">2016 m. pasirašyta projekto finansavimo administravimo sutartis, 2016 m. įvykdyti pirkimai:
projektavimo ir projekto vykdymo priežiūros paslaugų, Projekto administravimo paslaugų pirkimas, garso įrangos, teatrinio apšvietimo ir vaizdo įrangos, spektaklių pastatymo įrangos pirkimai
</t>
  </si>
  <si>
    <t xml:space="preserve">Veiksmas 1.1.15. </t>
  </si>
  <si>
    <t>Veiksmas 1.1.20.</t>
  </si>
  <si>
    <t>......................</t>
  </si>
  <si>
    <t>.............................</t>
  </si>
  <si>
    <t>..........</t>
  </si>
  <si>
    <t>.......</t>
  </si>
  <si>
    <t>........</t>
  </si>
  <si>
    <t>...............</t>
  </si>
  <si>
    <t>.................................</t>
  </si>
  <si>
    <t>Lėšų poreikis iš viso 70 429 999 eurų, iš jų valstybės biudžeto lėšos  6 783 411 eurų, savivaldybės biudžeto lėšos 4 717 851 eurų, privačios lėšos 1 823 689 eurų, kitos viešosios lėšos 0 eurų, ES lėšos 57 105 048 eurų</t>
  </si>
  <si>
    <t>2016-2017</t>
  </si>
  <si>
    <t>2016 m. veiksmas nepradėtas, 2016 m. nepatvirtintas priemonės projektų finansavimo sąlygų aprašas pagal kurį turi būti teikiami projektiniai pasiūlymai/paraiškos projektų  ES finansavimui gauti</t>
  </si>
  <si>
    <t>Komunalinių atliekų konteinerių aikštelių įrengimas Kauno mieste</t>
  </si>
  <si>
    <t xml:space="preserve">Veiksmas 1.2.13. </t>
  </si>
  <si>
    <t>...................</t>
  </si>
  <si>
    <t>.................</t>
  </si>
  <si>
    <t>....................</t>
  </si>
  <si>
    <t>.............................................</t>
  </si>
  <si>
    <t>Lėšų poreikis iš viso 19 013 569 eurų, iš jų valstybės biudžeto lėšos  217 038 eurų, savivaldybės biudžeto lėšos 2 080 273 eurų, privačios lėšos 0 eurų, kitos viešosios lėšos 2 864 660 eurų (1 645 475 bendrajam finansavimui), ES lėšos 13 851 598 eurų</t>
  </si>
  <si>
    <t>Kauno kartų namų (Sąjungos a. 13A) infrastruktūros modernizavimas ir pritaikymas senyvo amžiaus asmenims</t>
  </si>
  <si>
    <t xml:space="preserve">Veiksmas 1.3 1 </t>
  </si>
  <si>
    <t>Energetiškai efektyvių būstų įsigijimas pagal socialinio būsto fondo plėtros programą</t>
  </si>
  <si>
    <t xml:space="preserve"> Veiksmas1.3.2.</t>
  </si>
  <si>
    <t>......</t>
  </si>
  <si>
    <t>...........</t>
  </si>
  <si>
    <t>..................</t>
  </si>
  <si>
    <t>.............</t>
  </si>
  <si>
    <t>...........................................</t>
  </si>
  <si>
    <t>Viešosios įstaigos Kauno Kalniečių poliklinikos efektyvios ir kokybiškos sveikatos priežiūros prieinamumo gerinimas neįgaliesiems ir vyresnio amžiaus žmonėms</t>
  </si>
  <si>
    <t>Veiksmas 1.3.12.</t>
  </si>
  <si>
    <t>Lėšų poreikis iš viso 12 427 653 eurų, iš jų valstybės biudžeto lėšos 112 500 eurų, savivaldybės biudžeto lėšos 1 751 655 eurų, privačios lėšos 0 eurų, kitos viešosios lėšos 0 eurų, ES lėšos 10 563 498 eurų</t>
  </si>
  <si>
    <t>............................................</t>
  </si>
  <si>
    <t>..............</t>
  </si>
  <si>
    <t>.........</t>
  </si>
  <si>
    <t>...................................</t>
  </si>
  <si>
    <t>Gatvių priežiūros ir valymo technologijų atnaujinimas – valymo mašinų įsigijimas</t>
  </si>
  <si>
    <t xml:space="preserve">Veiksmas 1.4.10. </t>
  </si>
  <si>
    <t xml:space="preserve">Radvilėnų plento (nuo A. Baranausko g. iki Zoologijos sodo pabaigos) rekonstrukcija </t>
  </si>
  <si>
    <t>2016-2016</t>
  </si>
  <si>
    <t xml:space="preserve">Naujų ekologiškų Kauno miesto viešojo transporto priemonių įsigijimas </t>
  </si>
  <si>
    <t xml:space="preserve">Veiksmas 1.4.13. </t>
  </si>
  <si>
    <t xml:space="preserve">Veiksmas 1.4. 1. </t>
  </si>
  <si>
    <t>Lėšų poreikis iš viso 23 601 254  eurų, iš jų valstybės biudžeto lėšos 108 608 eurų, savivaldybės biudžeto lėšos 18 411 202 eurų, privačios lėšos 0 eurų, kitos viešosios lėšos 0 eurų, ES lėšos 13 631 223 eurų</t>
  </si>
  <si>
    <t>Iš viso programos veiksmų planui:</t>
  </si>
  <si>
    <t xml:space="preserve">2016 m. pateiktas mokėjimo prašymas Nr. 1, į projekto sąskaitą pervesta ES lėšos (85 proc.) – 1282,52 eur. Iš viso deklaruota suma 1508,85 eur. (atlikta rinkos verčių ataskaita ir netiesioginės išlaidos), ES dalis 1282,52, KMS – 226,33 eur. </t>
  </si>
  <si>
    <t xml:space="preserve">2016 m. pateiktas mokėjimo prašymas Nr. 1,  į projekto sąskaitą pervesta ES lėšos (85 proc.) – 1282,52 eur. Iš viso deklaruota suma 1508,85 eur. (atlikta rinkos verčių ataskaita ir netiesioginės išlaidos), ES dalis 1282,52, KMS – 226,33 eur. </t>
  </si>
  <si>
    <t>Veiksmas 2016 m nepradėtas įgyvendinti,  rengiama projekto dokumentacija</t>
  </si>
  <si>
    <t>Iš viso 69478 eurų, iš jų ES - 59056 eurų, valstybės biudžeto lėšos - 10422 eurų</t>
  </si>
  <si>
    <t>Avansinis mokėjimas pervestas 2016 m. gruodžio mėn. pabaigoje,   lėšos nepanaudotos</t>
  </si>
  <si>
    <t>Programoje nagrinėtų veiksnių pokyčių 2016 metais neidentifikuota.</t>
  </si>
  <si>
    <t>Pateikta paraiška 2016 m.</t>
  </si>
  <si>
    <t xml:space="preserve">Pateikta paraiška 2016 m. </t>
  </si>
  <si>
    <t xml:space="preserve">Veiksmas 2016 m. nepradėtas įgyvendinti,  rengiama projekto dokumentacija </t>
  </si>
  <si>
    <t>Rodiklį įtakojančios priemonės nėra įtrauktos į Programos veiksmų planą. Priemonės nebus įgyvendinamos (2017 m. sausio 12 d. Programos įgyvendinimo koordinavimo darbo grupės sprendimas dėl ITVP pakeitimo).</t>
  </si>
  <si>
    <t>Vėliausi Lietuvos statistikos departamento duomenys  už 2015 metus, rodiklis skaičiuojamas  Kauno apskričiai, statistika už 2016 metus  laukiama rugpjūčio mėn.</t>
  </si>
  <si>
    <t>Rodiklis nepasiektas, nes nepatvirtintas rodiklį įtakojančios  priemonės projektų finansavimo sąlygų aprašas, todėl  nepateikti projektiniai pasiūlymai, veiksmas 2016 metais nepradėtas įgyvendinti</t>
  </si>
  <si>
    <t>2016 m. pasirašyta projekto finansavimo administravimo sutartis</t>
  </si>
  <si>
    <t>2016 m. rugsėjo mėn. pateiktas projektinis pasiūlymas, Kauno regiono plėtros tarybos sekretoriatas projektinio pasiūlymo dar neįvertino</t>
  </si>
  <si>
    <t xml:space="preserve">2016 m. gruodžio mėn. pasirašyta projekto finansavimo administravimo sutartis. </t>
  </si>
  <si>
    <t>Įgyvendinant Kauno miesto  ITVP, 2016 m. pateikta 21 projektinis pasiūlymas, iš jų   įvertinta 11, pateiktos  7 paraiškos, pasirašytos 3 projektų finansavimo administravimo sutartys</t>
  </si>
  <si>
    <t>Priemonės projektų finansavimo sąlygų aprašas pagal kurį turi būti teikiamas   projektinis pasiūlymas/paraiška ES finansavimui gauti patvirtintas 2016-12-08.</t>
  </si>
  <si>
    <t>Planuotas rodiklis nepasiektas, veiksmai 2016 metais nepradėti įgyvendinti, nes 2016 m.  nepatvirtintas priemonės projektų finansavimo sąlygų aprašas, pagal kurį tekiami projektiniai pasiūlymai.</t>
  </si>
  <si>
    <t xml:space="preserve">Planuota rodiklio reikšmė labai artima  pasiektai. Rodiklis įtakojamas bendrųjų ekonominių tendencijų. Didžioji dalis Programoje planuotų veiksmų, prisidėsiančių prie rodiklio,  2016 metais nepradėti įgyvendinti. </t>
  </si>
  <si>
    <t xml:space="preserve">Planuota rodiklio reikšmė pasiekta ir viršyta. Rodiklis įtakojamas bendrųjų ekonominių tendencijų. Didžioji dalis Programoje planuotų veiksmų, prisidėsiančių prie rodiklio,  2016 metais nepradėti įgyvendinti. </t>
  </si>
  <si>
    <t>Projekto paraiška pateikta 2016 m.Projekto finansavimo administravimo sutartį planuojama pasirašyti 2017 m. vasario mėn. 2016 m. veiksmas nepradėtas įgyvendinti.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</si>
</sst>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0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 applyAlignment="1">
      <alignment wrapText="1"/>
    </xf>
    <xf numFmtId="0" fontId="0" fillId="0" borderId="1" xfId="0" applyFill="1" applyBorder="1" applyAlignment="1">
      <alignment horizontal="right" vertical="top"/>
    </xf>
    <xf numFmtId="0" fontId="2" fillId="0" borderId="0" xfId="0" applyFont="1" applyAlignment="1">
      <alignment horizontal="justify" vertic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3" fontId="0" fillId="0" borderId="1" xfId="0" applyNumberFormat="1" applyBorder="1"/>
    <xf numFmtId="0" fontId="0" fillId="0" borderId="1" xfId="0" applyNumberForma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0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right" vertical="top"/>
    </xf>
    <xf numFmtId="0" fontId="0" fillId="3" borderId="1" xfId="0" applyFill="1" applyBorder="1"/>
    <xf numFmtId="10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1" xfId="0" applyFill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3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vertical="top"/>
    </xf>
    <xf numFmtId="0" fontId="1" fillId="0" borderId="1" xfId="0" applyFont="1" applyBorder="1"/>
    <xf numFmtId="0" fontId="0" fillId="0" borderId="1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9"/>
  <sheetViews>
    <sheetView tabSelected="1" topLeftCell="A32" workbookViewId="0">
      <selection activeCell="M38" sqref="M38"/>
    </sheetView>
  </sheetViews>
  <sheetFormatPr defaultRowHeight="15" x14ac:dyDescent="0.25"/>
  <cols>
    <col min="1" max="1" width="17" customWidth="1"/>
    <col min="2" max="2" width="25.85546875" customWidth="1"/>
    <col min="3" max="3" width="10.5703125" customWidth="1"/>
    <col min="4" max="4" width="9" customWidth="1"/>
    <col min="5" max="5" width="25.140625" customWidth="1"/>
    <col min="6" max="6" width="13" customWidth="1"/>
    <col min="7" max="7" width="14.7109375" customWidth="1"/>
    <col min="8" max="8" width="9.85546875" customWidth="1"/>
    <col min="9" max="9" width="10.28515625" customWidth="1"/>
    <col min="10" max="10" width="43" customWidth="1"/>
  </cols>
  <sheetData>
    <row r="4" spans="2:18" x14ac:dyDescent="0.25">
      <c r="E4" s="1"/>
      <c r="I4" s="53" t="s">
        <v>23</v>
      </c>
      <c r="J4" s="54"/>
      <c r="K4" s="1"/>
      <c r="L4" s="1"/>
      <c r="M4" s="1"/>
      <c r="N4" s="1"/>
      <c r="O4" s="1"/>
      <c r="P4" s="1"/>
      <c r="Q4" s="1"/>
      <c r="R4" s="1"/>
    </row>
    <row r="5" spans="2:18" x14ac:dyDescent="0.25">
      <c r="E5" s="1"/>
      <c r="I5" s="53" t="s">
        <v>24</v>
      </c>
      <c r="J5" s="54"/>
      <c r="K5" s="1"/>
      <c r="L5" s="1"/>
      <c r="M5" s="1"/>
      <c r="N5" s="1"/>
      <c r="O5" s="1"/>
      <c r="P5" s="1"/>
      <c r="Q5" s="1"/>
      <c r="R5" s="1"/>
    </row>
    <row r="6" spans="2:18" ht="15.75" x14ac:dyDescent="0.25">
      <c r="E6" s="1"/>
      <c r="I6" s="14" t="s">
        <v>25</v>
      </c>
      <c r="K6" s="1"/>
      <c r="L6" s="1"/>
      <c r="M6" s="1"/>
      <c r="N6" s="1"/>
      <c r="O6" s="1"/>
      <c r="P6" s="1"/>
      <c r="Q6" s="1"/>
      <c r="R6" s="1"/>
    </row>
    <row r="7" spans="2:18" ht="15.75" x14ac:dyDescent="0.25">
      <c r="E7" s="1"/>
      <c r="I7" s="14"/>
      <c r="K7" s="1"/>
      <c r="L7" s="1"/>
      <c r="M7" s="1"/>
      <c r="N7" s="1"/>
      <c r="O7" s="1"/>
      <c r="P7" s="1"/>
      <c r="Q7" s="1"/>
      <c r="R7" s="1"/>
    </row>
    <row r="8" spans="2:18" ht="15.75" x14ac:dyDescent="0.25">
      <c r="E8" s="1"/>
      <c r="G8" s="2" t="s">
        <v>26</v>
      </c>
      <c r="I8" s="14"/>
      <c r="K8" s="1"/>
      <c r="L8" s="1"/>
      <c r="M8" s="1"/>
      <c r="N8" s="1"/>
      <c r="O8" s="1"/>
      <c r="P8" s="1"/>
      <c r="Q8" s="1"/>
      <c r="R8" s="1"/>
    </row>
    <row r="9" spans="2:18" ht="15.75" x14ac:dyDescent="0.25">
      <c r="E9" s="1"/>
      <c r="G9" s="2"/>
      <c r="I9" s="14"/>
      <c r="K9" s="1"/>
      <c r="L9" s="1"/>
      <c r="M9" s="1"/>
      <c r="N9" s="1"/>
      <c r="O9" s="1"/>
      <c r="P9" s="1"/>
      <c r="Q9" s="1"/>
      <c r="R9" s="1"/>
    </row>
    <row r="10" spans="2:18" x14ac:dyDescent="0.25">
      <c r="E10" s="1"/>
      <c r="H10" s="2" t="s">
        <v>18</v>
      </c>
      <c r="I10" s="1"/>
      <c r="K10" s="1"/>
      <c r="L10" s="1"/>
      <c r="M10" s="1"/>
      <c r="N10" s="1"/>
      <c r="O10" s="1"/>
      <c r="P10" s="1"/>
      <c r="Q10" s="1"/>
      <c r="R10" s="1"/>
    </row>
    <row r="11" spans="2:18" x14ac:dyDescent="0.25">
      <c r="E11" s="1"/>
      <c r="F11" s="2" t="s">
        <v>22</v>
      </c>
      <c r="I11" s="1"/>
      <c r="K11" s="1"/>
      <c r="L11" s="1"/>
      <c r="M11" s="1"/>
      <c r="N11" s="1"/>
      <c r="O11" s="1"/>
      <c r="P11" s="1"/>
      <c r="Q11" s="1"/>
      <c r="R11" s="1"/>
    </row>
    <row r="12" spans="2:18" x14ac:dyDescent="0.25">
      <c r="E12" s="1"/>
      <c r="I12" s="1"/>
      <c r="K12" s="1"/>
      <c r="L12" s="1"/>
      <c r="M12" s="1"/>
      <c r="N12" s="1"/>
      <c r="O12" s="1"/>
      <c r="P12" s="1"/>
      <c r="Q12" s="1"/>
      <c r="R12" s="1"/>
    </row>
    <row r="13" spans="2:18" x14ac:dyDescent="0.25">
      <c r="B13" t="s">
        <v>19</v>
      </c>
      <c r="E13" s="1"/>
      <c r="I13" s="1"/>
      <c r="K13" s="1"/>
      <c r="L13" s="1"/>
      <c r="M13" s="1"/>
      <c r="N13" s="1"/>
      <c r="O13" s="1"/>
      <c r="P13" s="1"/>
      <c r="Q13" s="1"/>
      <c r="R13" s="1"/>
    </row>
    <row r="14" spans="2:18" x14ac:dyDescent="0.25">
      <c r="B14" t="s">
        <v>20</v>
      </c>
      <c r="E14" s="1"/>
      <c r="I14" s="1"/>
      <c r="K14" s="1"/>
      <c r="L14" s="1"/>
      <c r="M14" s="1"/>
      <c r="N14" s="1"/>
      <c r="O14" s="1"/>
      <c r="P14" s="1"/>
      <c r="Q14" s="1"/>
      <c r="R14" s="1"/>
    </row>
    <row r="15" spans="2:18" x14ac:dyDescent="0.25">
      <c r="B15" t="s">
        <v>21</v>
      </c>
    </row>
    <row r="16" spans="2:18" x14ac:dyDescent="0.25">
      <c r="B16" t="s">
        <v>142</v>
      </c>
    </row>
    <row r="17" spans="1:11" x14ac:dyDescent="0.25">
      <c r="H17" s="2" t="s">
        <v>11</v>
      </c>
    </row>
    <row r="18" spans="1:11" x14ac:dyDescent="0.25">
      <c r="G18" s="2" t="s">
        <v>12</v>
      </c>
    </row>
    <row r="20" spans="1:11" ht="75" x14ac:dyDescent="0.25">
      <c r="A20" s="3"/>
      <c r="B20" s="8" t="s">
        <v>4</v>
      </c>
      <c r="C20" s="10" t="s">
        <v>5</v>
      </c>
      <c r="D20" s="10" t="s">
        <v>6</v>
      </c>
      <c r="E20" s="10" t="s">
        <v>7</v>
      </c>
      <c r="F20" s="10" t="s">
        <v>8</v>
      </c>
      <c r="G20" s="10" t="s">
        <v>9</v>
      </c>
      <c r="H20" s="10" t="s">
        <v>10</v>
      </c>
      <c r="I20" s="10" t="s">
        <v>15</v>
      </c>
      <c r="J20" s="10" t="s">
        <v>16</v>
      </c>
      <c r="K20" s="7"/>
    </row>
    <row r="21" spans="1:11" ht="90" x14ac:dyDescent="0.25">
      <c r="A21" s="25" t="s">
        <v>60</v>
      </c>
      <c r="B21" s="26" t="s">
        <v>13</v>
      </c>
      <c r="C21" s="25" t="s">
        <v>70</v>
      </c>
      <c r="D21" s="27">
        <v>2016</v>
      </c>
      <c r="E21" s="28"/>
      <c r="F21" s="28"/>
      <c r="G21" s="26" t="s">
        <v>14</v>
      </c>
      <c r="H21" s="29">
        <v>-1.2E-2</v>
      </c>
      <c r="I21" s="29">
        <v>-1.17E-2</v>
      </c>
      <c r="J21" s="30" t="s">
        <v>155</v>
      </c>
    </row>
    <row r="22" spans="1:11" ht="135" x14ac:dyDescent="0.25">
      <c r="A22" s="17" t="s">
        <v>61</v>
      </c>
      <c r="B22" s="17" t="s">
        <v>17</v>
      </c>
      <c r="C22" s="19" t="s">
        <v>70</v>
      </c>
      <c r="D22" s="18">
        <v>2016</v>
      </c>
      <c r="E22" s="24" t="s">
        <v>102</v>
      </c>
      <c r="F22" s="17" t="s">
        <v>140</v>
      </c>
      <c r="G22" s="17" t="s">
        <v>0</v>
      </c>
      <c r="H22" s="18">
        <v>33</v>
      </c>
      <c r="I22" s="19">
        <v>37.299999999999997</v>
      </c>
      <c r="J22" s="32" t="s">
        <v>156</v>
      </c>
    </row>
    <row r="23" spans="1:11" ht="75" x14ac:dyDescent="0.25">
      <c r="A23" s="5"/>
      <c r="B23" s="6"/>
      <c r="C23" s="5" t="s">
        <v>65</v>
      </c>
      <c r="D23" s="9">
        <v>2016</v>
      </c>
      <c r="E23" s="3"/>
      <c r="F23" s="3"/>
      <c r="G23" s="16" t="s">
        <v>28</v>
      </c>
      <c r="H23" s="13">
        <v>0</v>
      </c>
      <c r="I23" s="15">
        <v>0</v>
      </c>
      <c r="J23" s="12"/>
    </row>
    <row r="24" spans="1:11" ht="90" x14ac:dyDescent="0.25">
      <c r="A24" s="5"/>
      <c r="B24" s="6"/>
      <c r="C24" s="5" t="s">
        <v>65</v>
      </c>
      <c r="D24" s="9">
        <v>2016</v>
      </c>
      <c r="E24" s="3"/>
      <c r="F24" s="3"/>
      <c r="G24" s="16" t="s">
        <v>29</v>
      </c>
      <c r="H24" s="13">
        <v>0</v>
      </c>
      <c r="I24" s="15">
        <v>0</v>
      </c>
      <c r="J24" s="12"/>
    </row>
    <row r="25" spans="1:11" ht="135" x14ac:dyDescent="0.25">
      <c r="A25" s="5"/>
      <c r="B25" s="6"/>
      <c r="C25" s="5" t="s">
        <v>65</v>
      </c>
      <c r="D25" s="9">
        <v>2016</v>
      </c>
      <c r="E25" s="3"/>
      <c r="F25" s="3"/>
      <c r="G25" s="16" t="s">
        <v>30</v>
      </c>
      <c r="H25" s="13">
        <v>0</v>
      </c>
      <c r="I25" s="15">
        <v>0</v>
      </c>
      <c r="J25" s="12"/>
    </row>
    <row r="26" spans="1:11" ht="60" x14ac:dyDescent="0.25">
      <c r="A26" s="5"/>
      <c r="B26" s="6"/>
      <c r="C26" s="5" t="s">
        <v>67</v>
      </c>
      <c r="D26" s="9">
        <v>2016</v>
      </c>
      <c r="E26" s="3"/>
      <c r="F26" s="3"/>
      <c r="G26" s="16" t="s">
        <v>31</v>
      </c>
      <c r="H26" s="13">
        <v>0</v>
      </c>
      <c r="I26" s="15">
        <v>0</v>
      </c>
      <c r="J26" s="12"/>
    </row>
    <row r="27" spans="1:11" ht="165" x14ac:dyDescent="0.25">
      <c r="A27" s="5"/>
      <c r="B27" s="6"/>
      <c r="C27" s="5" t="s">
        <v>69</v>
      </c>
      <c r="D27" s="9">
        <v>2016</v>
      </c>
      <c r="E27" s="3"/>
      <c r="F27" s="3"/>
      <c r="G27" s="16" t="s">
        <v>32</v>
      </c>
      <c r="H27" s="13">
        <v>1000</v>
      </c>
      <c r="I27" s="15">
        <v>0</v>
      </c>
      <c r="J27" s="21" t="s">
        <v>154</v>
      </c>
    </row>
    <row r="28" spans="1:11" ht="135" x14ac:dyDescent="0.25">
      <c r="A28" s="5"/>
      <c r="B28" s="6"/>
      <c r="C28" s="5" t="s">
        <v>67</v>
      </c>
      <c r="D28" s="9">
        <v>2016</v>
      </c>
      <c r="E28" s="3"/>
      <c r="F28" s="3"/>
      <c r="G28" s="16" t="s">
        <v>33</v>
      </c>
      <c r="H28" s="13">
        <v>0</v>
      </c>
      <c r="I28" s="15">
        <v>0</v>
      </c>
      <c r="J28" s="6"/>
    </row>
    <row r="29" spans="1:11" ht="130.5" customHeight="1" x14ac:dyDescent="0.25">
      <c r="A29" s="5" t="s">
        <v>84</v>
      </c>
      <c r="B29" s="6" t="s">
        <v>74</v>
      </c>
      <c r="C29" s="5" t="s">
        <v>75</v>
      </c>
      <c r="D29" s="46"/>
      <c r="E29" s="34">
        <f>SUM(E30:E34)</f>
        <v>5000000</v>
      </c>
      <c r="F29" s="5">
        <f>SUM(F30:F34)</f>
        <v>0</v>
      </c>
      <c r="G29" s="16"/>
      <c r="I29" s="15">
        <v>0</v>
      </c>
      <c r="J29" s="33" t="s">
        <v>139</v>
      </c>
    </row>
    <row r="30" spans="1:11" ht="60" x14ac:dyDescent="0.25">
      <c r="A30" s="5"/>
      <c r="B30" s="6"/>
      <c r="C30" s="50" t="s">
        <v>77</v>
      </c>
      <c r="D30" s="4" t="s">
        <v>76</v>
      </c>
      <c r="E30" s="5">
        <v>375000</v>
      </c>
      <c r="F30" s="5">
        <v>0</v>
      </c>
      <c r="G30" s="3"/>
      <c r="H30" s="13"/>
      <c r="I30" s="15"/>
      <c r="J30" s="12"/>
    </row>
    <row r="31" spans="1:11" ht="60" x14ac:dyDescent="0.25">
      <c r="A31" s="5"/>
      <c r="B31" s="6"/>
      <c r="C31" s="51"/>
      <c r="D31" s="4" t="s">
        <v>78</v>
      </c>
      <c r="E31" s="5">
        <v>375000</v>
      </c>
      <c r="F31" s="5">
        <v>0</v>
      </c>
      <c r="G31" s="3"/>
      <c r="H31" s="13"/>
      <c r="I31" s="15"/>
      <c r="J31" s="12"/>
    </row>
    <row r="32" spans="1:11" ht="45" x14ac:dyDescent="0.25">
      <c r="A32" s="5"/>
      <c r="B32" s="6"/>
      <c r="C32" s="51"/>
      <c r="D32" s="4" t="s">
        <v>79</v>
      </c>
      <c r="E32" s="5">
        <v>0</v>
      </c>
      <c r="F32" s="5">
        <v>0</v>
      </c>
      <c r="G32" s="3"/>
      <c r="H32" s="13"/>
      <c r="I32" s="15"/>
      <c r="J32" s="12"/>
    </row>
    <row r="33" spans="1:10" ht="30" x14ac:dyDescent="0.25">
      <c r="A33" s="5"/>
      <c r="B33" s="6"/>
      <c r="C33" s="51"/>
      <c r="D33" s="4" t="s">
        <v>80</v>
      </c>
      <c r="E33" s="5">
        <v>0</v>
      </c>
      <c r="F33" s="5">
        <v>0</v>
      </c>
      <c r="G33" s="3"/>
      <c r="H33" s="13"/>
      <c r="I33" s="15"/>
      <c r="J33" s="12"/>
    </row>
    <row r="34" spans="1:10" x14ac:dyDescent="0.25">
      <c r="A34" s="5"/>
      <c r="B34" s="6"/>
      <c r="C34" s="52"/>
      <c r="D34" s="4" t="s">
        <v>81</v>
      </c>
      <c r="E34" s="5">
        <v>4250000</v>
      </c>
      <c r="F34" s="5">
        <v>0</v>
      </c>
      <c r="G34" s="3"/>
      <c r="H34" s="13"/>
      <c r="I34" s="15"/>
      <c r="J34" s="12"/>
    </row>
    <row r="35" spans="1:10" ht="75" x14ac:dyDescent="0.25">
      <c r="A35" s="5" t="s">
        <v>87</v>
      </c>
      <c r="B35" s="6" t="s">
        <v>82</v>
      </c>
      <c r="C35" s="35" t="s">
        <v>83</v>
      </c>
      <c r="D35" s="4"/>
      <c r="E35" s="5">
        <f>SUM(E36:E40)</f>
        <v>5000000</v>
      </c>
      <c r="F35" s="5">
        <f>SUM(F36:F40)</f>
        <v>0</v>
      </c>
      <c r="G35" s="3"/>
      <c r="H35" s="13"/>
      <c r="I35" s="15"/>
      <c r="J35" s="33" t="s">
        <v>139</v>
      </c>
    </row>
    <row r="36" spans="1:10" ht="60" customHeight="1" x14ac:dyDescent="0.25">
      <c r="A36" s="5"/>
      <c r="B36" s="6"/>
      <c r="C36" s="50" t="s">
        <v>77</v>
      </c>
      <c r="D36" s="4" t="s">
        <v>76</v>
      </c>
      <c r="E36" s="5">
        <v>375000</v>
      </c>
      <c r="F36" s="5">
        <v>0</v>
      </c>
      <c r="G36" s="3"/>
      <c r="H36" s="13"/>
      <c r="I36" s="15"/>
      <c r="J36" s="12"/>
    </row>
    <row r="37" spans="1:10" ht="60" x14ac:dyDescent="0.25">
      <c r="A37" s="5"/>
      <c r="B37" s="6"/>
      <c r="C37" s="51"/>
      <c r="D37" s="4" t="s">
        <v>78</v>
      </c>
      <c r="E37" s="5">
        <v>375000</v>
      </c>
      <c r="F37" s="5">
        <v>0</v>
      </c>
      <c r="G37" s="3"/>
      <c r="H37" s="13"/>
      <c r="I37" s="15"/>
      <c r="J37" s="12"/>
    </row>
    <row r="38" spans="1:10" ht="45" x14ac:dyDescent="0.25">
      <c r="A38" s="5"/>
      <c r="B38" s="6"/>
      <c r="C38" s="51"/>
      <c r="D38" s="4" t="s">
        <v>79</v>
      </c>
      <c r="E38" s="5">
        <v>0</v>
      </c>
      <c r="F38" s="5">
        <v>0</v>
      </c>
      <c r="G38" s="3"/>
      <c r="H38" s="13"/>
      <c r="I38" s="15"/>
      <c r="J38" s="12"/>
    </row>
    <row r="39" spans="1:10" ht="30" x14ac:dyDescent="0.25">
      <c r="A39" s="5"/>
      <c r="B39" s="6"/>
      <c r="C39" s="51"/>
      <c r="D39" s="4" t="s">
        <v>80</v>
      </c>
      <c r="E39" s="5">
        <v>0</v>
      </c>
      <c r="F39" s="5">
        <v>0</v>
      </c>
      <c r="G39" s="3"/>
      <c r="H39" s="13"/>
      <c r="I39" s="15"/>
      <c r="J39" s="12"/>
    </row>
    <row r="40" spans="1:10" x14ac:dyDescent="0.25">
      <c r="A40" s="5"/>
      <c r="B40" s="6"/>
      <c r="C40" s="52"/>
      <c r="D40" s="4" t="s">
        <v>81</v>
      </c>
      <c r="E40" s="5">
        <v>4250000</v>
      </c>
      <c r="F40" s="5">
        <v>0</v>
      </c>
      <c r="G40" s="3"/>
      <c r="H40" s="13"/>
      <c r="I40" s="15"/>
      <c r="J40" s="12"/>
    </row>
    <row r="41" spans="1:10" x14ac:dyDescent="0.25">
      <c r="A41" s="5"/>
      <c r="B41" s="6"/>
      <c r="C41" s="36"/>
      <c r="D41" s="4"/>
      <c r="E41" s="5"/>
      <c r="F41" s="5"/>
      <c r="G41" s="3"/>
      <c r="H41" s="13"/>
      <c r="I41" s="15"/>
      <c r="J41" s="12"/>
    </row>
    <row r="42" spans="1:10" x14ac:dyDescent="0.25">
      <c r="A42" s="5"/>
      <c r="B42" s="6"/>
      <c r="C42" s="36"/>
      <c r="D42" s="4"/>
      <c r="E42" s="5"/>
      <c r="F42" s="5"/>
      <c r="G42" s="3"/>
      <c r="H42" s="13"/>
      <c r="I42" s="15"/>
      <c r="J42" s="12"/>
    </row>
    <row r="43" spans="1:10" x14ac:dyDescent="0.25">
      <c r="A43" s="5"/>
      <c r="B43" s="6"/>
      <c r="C43" s="36"/>
      <c r="D43" s="4"/>
      <c r="E43" s="5"/>
      <c r="F43" s="5"/>
      <c r="G43" s="3"/>
      <c r="H43" s="13"/>
      <c r="I43" s="15"/>
      <c r="J43" s="12"/>
    </row>
    <row r="44" spans="1:10" ht="60" x14ac:dyDescent="0.25">
      <c r="A44" s="15" t="s">
        <v>93</v>
      </c>
      <c r="B44" s="16" t="s">
        <v>90</v>
      </c>
      <c r="C44" s="36" t="s">
        <v>69</v>
      </c>
      <c r="D44" s="4"/>
      <c r="E44" s="5">
        <f>SUM(E45:E49)</f>
        <v>11584800</v>
      </c>
      <c r="F44" s="5">
        <v>0</v>
      </c>
      <c r="G44" s="3"/>
      <c r="H44" s="13"/>
      <c r="I44" s="15"/>
      <c r="J44" s="45" t="s">
        <v>157</v>
      </c>
    </row>
    <row r="45" spans="1:10" ht="60" x14ac:dyDescent="0.25">
      <c r="A45" s="5"/>
      <c r="B45" s="6"/>
      <c r="C45" s="50" t="s">
        <v>77</v>
      </c>
      <c r="D45" s="4" t="s">
        <v>76</v>
      </c>
      <c r="E45" s="5">
        <v>0</v>
      </c>
      <c r="F45" s="5">
        <v>0</v>
      </c>
      <c r="G45" s="3"/>
      <c r="H45" s="13"/>
      <c r="I45" s="15"/>
      <c r="J45" s="12"/>
    </row>
    <row r="46" spans="1:10" ht="60" x14ac:dyDescent="0.25">
      <c r="A46" s="5"/>
      <c r="B46" s="6"/>
      <c r="C46" s="51"/>
      <c r="D46" s="4" t="s">
        <v>78</v>
      </c>
      <c r="E46" s="37">
        <v>1737720</v>
      </c>
      <c r="F46" s="15">
        <v>0</v>
      </c>
      <c r="G46" s="3"/>
      <c r="H46" s="13"/>
      <c r="I46" s="15"/>
      <c r="J46" s="12"/>
    </row>
    <row r="47" spans="1:10" ht="45" x14ac:dyDescent="0.25">
      <c r="A47" s="5"/>
      <c r="B47" s="6"/>
      <c r="C47" s="51"/>
      <c r="D47" s="4" t="s">
        <v>79</v>
      </c>
      <c r="E47" s="5">
        <v>0</v>
      </c>
      <c r="F47" s="5">
        <v>0</v>
      </c>
      <c r="G47" s="3"/>
      <c r="H47" s="13"/>
      <c r="I47" s="15"/>
      <c r="J47" s="12"/>
    </row>
    <row r="48" spans="1:10" ht="30" x14ac:dyDescent="0.25">
      <c r="A48" s="5"/>
      <c r="B48" s="6"/>
      <c r="C48" s="51"/>
      <c r="D48" s="4" t="s">
        <v>80</v>
      </c>
      <c r="E48" s="5">
        <v>0</v>
      </c>
      <c r="F48" s="5">
        <v>0</v>
      </c>
      <c r="G48" s="3"/>
      <c r="H48" s="13"/>
      <c r="I48" s="15"/>
      <c r="J48" s="12"/>
    </row>
    <row r="49" spans="1:10" x14ac:dyDescent="0.25">
      <c r="A49" s="5"/>
      <c r="B49" s="6"/>
      <c r="C49" s="52"/>
      <c r="D49" s="4" t="s">
        <v>81</v>
      </c>
      <c r="E49" s="37">
        <v>9847080</v>
      </c>
      <c r="F49" s="15">
        <v>0</v>
      </c>
      <c r="G49" s="3"/>
      <c r="H49" s="13"/>
      <c r="I49" s="15"/>
      <c r="J49" s="12"/>
    </row>
    <row r="50" spans="1:10" x14ac:dyDescent="0.25">
      <c r="A50" s="5" t="s">
        <v>95</v>
      </c>
      <c r="B50" s="6" t="s">
        <v>96</v>
      </c>
      <c r="C50" s="36" t="s">
        <v>97</v>
      </c>
      <c r="D50" s="4" t="s">
        <v>98</v>
      </c>
      <c r="E50" s="5" t="s">
        <v>99</v>
      </c>
      <c r="F50" s="5" t="s">
        <v>99</v>
      </c>
      <c r="G50" s="3" t="s">
        <v>100</v>
      </c>
      <c r="H50" s="13" t="s">
        <v>100</v>
      </c>
      <c r="I50" s="15" t="s">
        <v>97</v>
      </c>
      <c r="J50" s="12" t="s">
        <v>101</v>
      </c>
    </row>
    <row r="51" spans="1:10" ht="150" customHeight="1" x14ac:dyDescent="0.25">
      <c r="A51" s="15" t="s">
        <v>94</v>
      </c>
      <c r="B51" s="16" t="s">
        <v>91</v>
      </c>
      <c r="C51" s="36" t="s">
        <v>69</v>
      </c>
      <c r="D51" s="4"/>
      <c r="E51" s="5">
        <f>SUM(E52:E56)</f>
        <v>1543779</v>
      </c>
      <c r="F51" s="5">
        <f>SUM(F52:F56)</f>
        <v>69478</v>
      </c>
      <c r="G51" s="3"/>
      <c r="H51" s="13"/>
      <c r="I51" s="15"/>
      <c r="J51" s="12" t="s">
        <v>92</v>
      </c>
    </row>
    <row r="52" spans="1:10" ht="60" customHeight="1" x14ac:dyDescent="0.25">
      <c r="A52" s="5"/>
      <c r="B52" s="6"/>
      <c r="C52" s="36" t="s">
        <v>77</v>
      </c>
      <c r="D52" s="4" t="s">
        <v>76</v>
      </c>
      <c r="E52" s="5">
        <v>0</v>
      </c>
      <c r="F52" s="5">
        <v>0</v>
      </c>
      <c r="G52" s="3"/>
      <c r="H52" s="13"/>
      <c r="I52" s="15"/>
      <c r="J52" s="12"/>
    </row>
    <row r="53" spans="1:10" ht="60" x14ac:dyDescent="0.25">
      <c r="A53" s="5"/>
      <c r="B53" s="6"/>
      <c r="C53" s="36"/>
      <c r="D53" s="11" t="s">
        <v>78</v>
      </c>
      <c r="E53" s="38">
        <v>231567</v>
      </c>
      <c r="F53" s="15">
        <v>10422</v>
      </c>
      <c r="G53" s="3"/>
      <c r="H53" s="13"/>
      <c r="I53" s="15"/>
      <c r="J53" s="12"/>
    </row>
    <row r="54" spans="1:10" ht="45" x14ac:dyDescent="0.25">
      <c r="A54" s="5"/>
      <c r="B54" s="6"/>
      <c r="C54" s="36"/>
      <c r="D54" s="4" t="s">
        <v>79</v>
      </c>
      <c r="E54" s="5">
        <v>0</v>
      </c>
      <c r="F54" s="5">
        <v>0</v>
      </c>
      <c r="G54" s="3"/>
      <c r="H54" s="13"/>
      <c r="I54" s="15"/>
      <c r="J54" s="12"/>
    </row>
    <row r="55" spans="1:10" ht="30" x14ac:dyDescent="0.25">
      <c r="A55" s="5"/>
      <c r="B55" s="6"/>
      <c r="C55" s="36"/>
      <c r="D55" s="4" t="s">
        <v>80</v>
      </c>
      <c r="E55" s="5">
        <v>0</v>
      </c>
      <c r="F55" s="5">
        <v>0</v>
      </c>
      <c r="G55" s="3"/>
      <c r="H55" s="13"/>
      <c r="I55" s="15"/>
      <c r="J55" s="12"/>
    </row>
    <row r="56" spans="1:10" x14ac:dyDescent="0.25">
      <c r="A56" s="5"/>
      <c r="B56" s="6"/>
      <c r="C56" s="36"/>
      <c r="D56" s="4" t="s">
        <v>81</v>
      </c>
      <c r="E56" s="9">
        <v>1312212</v>
      </c>
      <c r="F56" s="15">
        <v>59056</v>
      </c>
      <c r="G56" s="3"/>
      <c r="H56" s="13"/>
      <c r="I56" s="15"/>
      <c r="J56" s="12"/>
    </row>
    <row r="57" spans="1:10" ht="45" x14ac:dyDescent="0.25">
      <c r="A57" s="6" t="s">
        <v>88</v>
      </c>
      <c r="B57" s="6" t="s">
        <v>89</v>
      </c>
      <c r="C57" s="36" t="s">
        <v>69</v>
      </c>
      <c r="D57" s="4"/>
      <c r="E57" s="5">
        <f>SUM(E58:E62)</f>
        <v>4982000</v>
      </c>
      <c r="F57" s="5">
        <f>SUM(F58:F62)</f>
        <v>0</v>
      </c>
      <c r="G57" s="3"/>
      <c r="H57" s="13"/>
      <c r="I57" s="15"/>
      <c r="J57" s="33" t="s">
        <v>145</v>
      </c>
    </row>
    <row r="58" spans="1:10" ht="60" customHeight="1" x14ac:dyDescent="0.25">
      <c r="A58" s="5"/>
      <c r="B58" s="6"/>
      <c r="C58" s="50" t="s">
        <v>77</v>
      </c>
      <c r="D58" s="4" t="s">
        <v>76</v>
      </c>
      <c r="E58" s="5">
        <v>0</v>
      </c>
      <c r="F58" s="5">
        <v>0</v>
      </c>
      <c r="G58" s="3"/>
      <c r="H58" s="13"/>
      <c r="I58" s="15"/>
      <c r="J58" s="12"/>
    </row>
    <row r="59" spans="1:10" ht="60" x14ac:dyDescent="0.25">
      <c r="A59" s="5"/>
      <c r="B59" s="6"/>
      <c r="C59" s="51"/>
      <c r="D59" s="4" t="s">
        <v>78</v>
      </c>
      <c r="E59" s="5">
        <v>747300</v>
      </c>
      <c r="F59" s="5">
        <v>0</v>
      </c>
      <c r="G59" s="3"/>
      <c r="H59" s="13"/>
      <c r="I59" s="15"/>
      <c r="J59" s="12"/>
    </row>
    <row r="60" spans="1:10" ht="45" x14ac:dyDescent="0.25">
      <c r="A60" s="5"/>
      <c r="B60" s="6"/>
      <c r="C60" s="51"/>
      <c r="D60" s="4" t="s">
        <v>79</v>
      </c>
      <c r="E60" s="5">
        <v>0</v>
      </c>
      <c r="F60" s="5">
        <v>0</v>
      </c>
      <c r="G60" s="3"/>
      <c r="H60" s="13"/>
      <c r="I60" s="15"/>
      <c r="J60" s="12"/>
    </row>
    <row r="61" spans="1:10" ht="30" x14ac:dyDescent="0.25">
      <c r="A61" s="5"/>
      <c r="B61" s="6"/>
      <c r="C61" s="51"/>
      <c r="D61" s="4" t="s">
        <v>80</v>
      </c>
      <c r="E61" s="5">
        <v>0</v>
      </c>
      <c r="F61" s="5">
        <v>0</v>
      </c>
      <c r="G61" s="3"/>
      <c r="H61" s="13"/>
      <c r="I61" s="15"/>
      <c r="J61" s="12"/>
    </row>
    <row r="62" spans="1:10" x14ac:dyDescent="0.25">
      <c r="A62" s="5"/>
      <c r="B62" s="6"/>
      <c r="C62" s="52"/>
      <c r="D62" s="4" t="s">
        <v>81</v>
      </c>
      <c r="E62" s="37">
        <v>4234700</v>
      </c>
      <c r="F62" s="5">
        <v>0</v>
      </c>
      <c r="G62" s="3"/>
      <c r="H62" s="13"/>
      <c r="I62" s="15"/>
      <c r="J62" s="12"/>
    </row>
    <row r="63" spans="1:10" ht="150" x14ac:dyDescent="0.25">
      <c r="A63" s="17" t="s">
        <v>62</v>
      </c>
      <c r="B63" s="17" t="s">
        <v>34</v>
      </c>
      <c r="C63" s="19" t="s">
        <v>71</v>
      </c>
      <c r="D63" s="18">
        <v>2015</v>
      </c>
      <c r="E63" s="24" t="s">
        <v>111</v>
      </c>
      <c r="F63" s="18">
        <v>0</v>
      </c>
      <c r="G63" s="22" t="s">
        <v>1</v>
      </c>
      <c r="H63" s="18">
        <v>8700</v>
      </c>
      <c r="I63" s="18">
        <v>9536</v>
      </c>
      <c r="J63" s="17" t="s">
        <v>27</v>
      </c>
    </row>
    <row r="64" spans="1:10" ht="210" x14ac:dyDescent="0.25">
      <c r="A64" s="5"/>
      <c r="B64" s="4"/>
      <c r="C64" s="5" t="s">
        <v>65</v>
      </c>
      <c r="D64" s="13">
        <v>2016</v>
      </c>
      <c r="E64" s="9"/>
      <c r="F64" s="9"/>
      <c r="G64" s="11" t="s">
        <v>35</v>
      </c>
      <c r="H64" s="13">
        <v>0</v>
      </c>
      <c r="I64" s="13">
        <v>0</v>
      </c>
      <c r="J64" s="6"/>
    </row>
    <row r="65" spans="1:10" ht="105" x14ac:dyDescent="0.25">
      <c r="A65" s="5"/>
      <c r="B65" s="4"/>
      <c r="C65" s="5" t="s">
        <v>65</v>
      </c>
      <c r="D65" s="13">
        <v>2016</v>
      </c>
      <c r="E65" s="9"/>
      <c r="F65" s="9"/>
      <c r="G65" s="11" t="s">
        <v>36</v>
      </c>
      <c r="H65" s="13">
        <v>0</v>
      </c>
      <c r="I65" s="13">
        <v>0</v>
      </c>
      <c r="J65" s="6"/>
    </row>
    <row r="66" spans="1:10" ht="135" x14ac:dyDescent="0.25">
      <c r="A66" s="5"/>
      <c r="B66" s="4"/>
      <c r="C66" s="5" t="s">
        <v>65</v>
      </c>
      <c r="D66" s="13">
        <v>2016</v>
      </c>
      <c r="E66" s="9"/>
      <c r="F66" s="9"/>
      <c r="G66" s="11" t="s">
        <v>37</v>
      </c>
      <c r="H66" s="13">
        <v>0</v>
      </c>
      <c r="I66" s="13">
        <v>0</v>
      </c>
      <c r="J66" s="6" t="s">
        <v>144</v>
      </c>
    </row>
    <row r="67" spans="1:10" ht="90" x14ac:dyDescent="0.25">
      <c r="A67" s="5"/>
      <c r="B67" s="4"/>
      <c r="C67" s="5" t="s">
        <v>65</v>
      </c>
      <c r="D67" s="13">
        <v>2016</v>
      </c>
      <c r="E67" s="9"/>
      <c r="F67" s="9"/>
      <c r="G67" s="11" t="s">
        <v>38</v>
      </c>
      <c r="H67" s="13">
        <v>0</v>
      </c>
      <c r="I67" s="13">
        <v>0</v>
      </c>
      <c r="J67" s="6" t="s">
        <v>143</v>
      </c>
    </row>
    <row r="68" spans="1:10" ht="180" x14ac:dyDescent="0.25">
      <c r="A68" s="5"/>
      <c r="B68" s="4"/>
      <c r="C68" s="5" t="s">
        <v>65</v>
      </c>
      <c r="D68" s="13">
        <v>2016</v>
      </c>
      <c r="E68" s="9"/>
      <c r="F68" s="9"/>
      <c r="G68" s="11" t="s">
        <v>39</v>
      </c>
      <c r="H68" s="13">
        <v>0</v>
      </c>
      <c r="I68" s="13">
        <v>0</v>
      </c>
      <c r="J68" s="6" t="s">
        <v>144</v>
      </c>
    </row>
    <row r="69" spans="1:10" ht="90" x14ac:dyDescent="0.25">
      <c r="A69" s="5"/>
      <c r="B69" s="4"/>
      <c r="C69" s="3" t="s">
        <v>65</v>
      </c>
      <c r="D69" s="13">
        <v>2016</v>
      </c>
      <c r="E69" s="9"/>
      <c r="F69" s="9"/>
      <c r="G69" s="11" t="s">
        <v>40</v>
      </c>
      <c r="H69" s="13">
        <v>0</v>
      </c>
      <c r="I69" s="13">
        <v>0</v>
      </c>
      <c r="J69" s="6"/>
    </row>
    <row r="70" spans="1:10" ht="135" x14ac:dyDescent="0.25">
      <c r="A70" s="5"/>
      <c r="B70" s="4"/>
      <c r="C70" s="5" t="s">
        <v>67</v>
      </c>
      <c r="D70" s="13">
        <v>2016</v>
      </c>
      <c r="E70" s="9"/>
      <c r="F70" s="9"/>
      <c r="G70" s="11" t="s">
        <v>33</v>
      </c>
      <c r="H70" s="13">
        <v>0</v>
      </c>
      <c r="I70" s="13">
        <v>0</v>
      </c>
      <c r="J70" s="6" t="s">
        <v>45</v>
      </c>
    </row>
    <row r="71" spans="1:10" ht="135" x14ac:dyDescent="0.25">
      <c r="A71" s="5"/>
      <c r="B71" s="4"/>
      <c r="C71" s="5" t="s">
        <v>67</v>
      </c>
      <c r="D71" s="13">
        <v>2016</v>
      </c>
      <c r="E71" s="9"/>
      <c r="F71" s="9"/>
      <c r="G71" s="11" t="s">
        <v>41</v>
      </c>
      <c r="H71" s="13">
        <v>0</v>
      </c>
      <c r="I71" s="13">
        <v>0</v>
      </c>
      <c r="J71" s="6" t="s">
        <v>146</v>
      </c>
    </row>
    <row r="72" spans="1:10" ht="105" x14ac:dyDescent="0.25">
      <c r="A72" s="5"/>
      <c r="B72" s="4"/>
      <c r="C72" s="5" t="s">
        <v>67</v>
      </c>
      <c r="D72" s="13">
        <v>2016</v>
      </c>
      <c r="E72" s="9"/>
      <c r="F72" s="9"/>
      <c r="G72" s="11" t="s">
        <v>42</v>
      </c>
      <c r="H72" s="13">
        <v>0</v>
      </c>
      <c r="I72" s="13">
        <v>0</v>
      </c>
      <c r="J72" s="6" t="s">
        <v>146</v>
      </c>
    </row>
    <row r="73" spans="1:10" ht="75" x14ac:dyDescent="0.25">
      <c r="A73" s="5"/>
      <c r="B73" s="4"/>
      <c r="C73" s="5" t="s">
        <v>67</v>
      </c>
      <c r="D73" s="13">
        <v>2016</v>
      </c>
      <c r="E73" s="9"/>
      <c r="F73" s="9"/>
      <c r="G73" s="11" t="s">
        <v>43</v>
      </c>
      <c r="H73" s="13">
        <v>0</v>
      </c>
      <c r="I73" s="13">
        <v>0</v>
      </c>
      <c r="J73" s="6" t="s">
        <v>44</v>
      </c>
    </row>
    <row r="74" spans="1:10" ht="75" x14ac:dyDescent="0.25">
      <c r="A74" s="5" t="s">
        <v>85</v>
      </c>
      <c r="B74" s="6" t="s">
        <v>86</v>
      </c>
      <c r="C74" s="5" t="s">
        <v>103</v>
      </c>
      <c r="D74" s="13"/>
      <c r="E74" s="38">
        <f>SUM(E75:E79)</f>
        <v>634036</v>
      </c>
      <c r="F74" s="9"/>
      <c r="G74" s="11"/>
      <c r="H74" s="13"/>
      <c r="I74" s="13"/>
      <c r="J74" s="6" t="s">
        <v>104</v>
      </c>
    </row>
    <row r="75" spans="1:10" ht="60" customHeight="1" x14ac:dyDescent="0.25">
      <c r="A75" s="5"/>
      <c r="B75" s="4"/>
      <c r="C75" s="50" t="s">
        <v>77</v>
      </c>
      <c r="D75" s="4" t="s">
        <v>76</v>
      </c>
      <c r="E75" s="37">
        <v>47553</v>
      </c>
      <c r="F75" s="5">
        <v>0</v>
      </c>
      <c r="G75" s="11"/>
      <c r="H75" s="13"/>
      <c r="I75" s="13"/>
      <c r="J75" s="6"/>
    </row>
    <row r="76" spans="1:10" ht="60" x14ac:dyDescent="0.25">
      <c r="A76" s="5"/>
      <c r="B76" s="4"/>
      <c r="C76" s="51"/>
      <c r="D76" s="4" t="s">
        <v>78</v>
      </c>
      <c r="E76" s="37">
        <v>47553</v>
      </c>
      <c r="F76" s="5">
        <v>0</v>
      </c>
      <c r="G76" s="11"/>
      <c r="H76" s="13"/>
      <c r="I76" s="13"/>
      <c r="J76" s="6"/>
    </row>
    <row r="77" spans="1:10" ht="45" x14ac:dyDescent="0.25">
      <c r="A77" s="5"/>
      <c r="B77" s="4"/>
      <c r="C77" s="51"/>
      <c r="D77" s="4" t="s">
        <v>79</v>
      </c>
      <c r="E77" s="5">
        <v>0</v>
      </c>
      <c r="F77" s="5">
        <v>0</v>
      </c>
      <c r="G77" s="11"/>
      <c r="H77" s="13"/>
      <c r="I77" s="13"/>
      <c r="J77" s="6"/>
    </row>
    <row r="78" spans="1:10" ht="30" x14ac:dyDescent="0.25">
      <c r="A78" s="5"/>
      <c r="B78" s="4"/>
      <c r="C78" s="51"/>
      <c r="D78" s="4" t="s">
        <v>80</v>
      </c>
      <c r="E78" s="5">
        <v>0</v>
      </c>
      <c r="F78" s="5">
        <v>0</v>
      </c>
      <c r="G78" s="11"/>
      <c r="H78" s="13"/>
      <c r="I78" s="13"/>
      <c r="J78" s="6"/>
    </row>
    <row r="79" spans="1:10" x14ac:dyDescent="0.25">
      <c r="A79" s="5"/>
      <c r="B79" s="4"/>
      <c r="C79" s="52"/>
      <c r="D79" s="4" t="s">
        <v>81</v>
      </c>
      <c r="E79" s="37">
        <v>538930</v>
      </c>
      <c r="F79" s="5">
        <v>0</v>
      </c>
      <c r="G79" s="11"/>
      <c r="H79" s="13"/>
      <c r="I79" s="13"/>
      <c r="J79" s="6"/>
    </row>
    <row r="80" spans="1:10" x14ac:dyDescent="0.25">
      <c r="A80" s="5"/>
      <c r="B80" s="4"/>
      <c r="C80" s="3"/>
      <c r="D80" s="13"/>
      <c r="E80" s="9"/>
      <c r="F80" s="9"/>
      <c r="G80" s="11"/>
      <c r="H80" s="13"/>
      <c r="I80" s="13"/>
      <c r="J80" s="6"/>
    </row>
    <row r="81" spans="1:10" x14ac:dyDescent="0.25">
      <c r="A81" s="5" t="s">
        <v>107</v>
      </c>
      <c r="B81" s="4" t="s">
        <v>95</v>
      </c>
      <c r="C81" s="3" t="s">
        <v>108</v>
      </c>
      <c r="D81" s="13" t="s">
        <v>107</v>
      </c>
      <c r="E81" s="9" t="s">
        <v>108</v>
      </c>
      <c r="F81" s="9" t="s">
        <v>109</v>
      </c>
      <c r="G81" s="11" t="s">
        <v>107</v>
      </c>
      <c r="H81" s="13" t="s">
        <v>108</v>
      </c>
      <c r="I81" s="13" t="s">
        <v>107</v>
      </c>
      <c r="J81" s="6" t="s">
        <v>110</v>
      </c>
    </row>
    <row r="82" spans="1:10" ht="45" x14ac:dyDescent="0.25">
      <c r="A82" s="5" t="s">
        <v>106</v>
      </c>
      <c r="B82" s="4" t="s">
        <v>105</v>
      </c>
      <c r="C82" s="5" t="s">
        <v>103</v>
      </c>
      <c r="D82" s="13"/>
      <c r="E82" s="9">
        <f>SUM(E83:E87)</f>
        <v>634036</v>
      </c>
      <c r="F82" s="9"/>
      <c r="G82" s="11"/>
      <c r="H82" s="13"/>
      <c r="I82" s="13"/>
      <c r="J82" s="6"/>
    </row>
    <row r="83" spans="1:10" ht="60" customHeight="1" x14ac:dyDescent="0.25">
      <c r="A83" s="5"/>
      <c r="B83" s="4"/>
      <c r="C83" s="50" t="s">
        <v>77</v>
      </c>
      <c r="D83" s="4" t="s">
        <v>76</v>
      </c>
      <c r="E83" s="37">
        <v>47553</v>
      </c>
      <c r="F83" s="5">
        <v>0</v>
      </c>
      <c r="G83" s="11"/>
      <c r="H83" s="13"/>
      <c r="I83" s="13"/>
      <c r="J83" s="6"/>
    </row>
    <row r="84" spans="1:10" ht="60" x14ac:dyDescent="0.25">
      <c r="A84" s="5"/>
      <c r="B84" s="4"/>
      <c r="C84" s="51"/>
      <c r="D84" s="4" t="s">
        <v>78</v>
      </c>
      <c r="E84" s="37">
        <v>47553</v>
      </c>
      <c r="F84" s="5">
        <v>0</v>
      </c>
      <c r="G84" s="11"/>
      <c r="H84" s="13"/>
      <c r="I84" s="13"/>
      <c r="J84" s="6"/>
    </row>
    <row r="85" spans="1:10" ht="45" x14ac:dyDescent="0.25">
      <c r="A85" s="5"/>
      <c r="B85" s="4"/>
      <c r="C85" s="51"/>
      <c r="D85" s="4" t="s">
        <v>79</v>
      </c>
      <c r="E85" s="5">
        <v>0</v>
      </c>
      <c r="F85" s="5">
        <v>0</v>
      </c>
      <c r="G85" s="11"/>
      <c r="H85" s="13"/>
      <c r="I85" s="13"/>
      <c r="J85" s="6"/>
    </row>
    <row r="86" spans="1:10" ht="30" x14ac:dyDescent="0.25">
      <c r="A86" s="5"/>
      <c r="B86" s="4"/>
      <c r="C86" s="51"/>
      <c r="D86" s="4" t="s">
        <v>80</v>
      </c>
      <c r="E86" s="5">
        <v>0</v>
      </c>
      <c r="F86" s="5">
        <v>0</v>
      </c>
      <c r="G86" s="11"/>
      <c r="H86" s="13"/>
      <c r="I86" s="13"/>
      <c r="J86" s="6"/>
    </row>
    <row r="87" spans="1:10" x14ac:dyDescent="0.25">
      <c r="A87" s="5"/>
      <c r="B87" s="4"/>
      <c r="C87" s="52"/>
      <c r="D87" s="4" t="s">
        <v>81</v>
      </c>
      <c r="E87" s="37">
        <v>538930</v>
      </c>
      <c r="F87" s="5">
        <v>0</v>
      </c>
      <c r="G87" s="11"/>
      <c r="H87" s="13"/>
      <c r="I87" s="13"/>
      <c r="J87" s="6"/>
    </row>
    <row r="88" spans="1:10" ht="176.25" customHeight="1" x14ac:dyDescent="0.25">
      <c r="A88" s="17" t="s">
        <v>63</v>
      </c>
      <c r="B88" s="17" t="s">
        <v>46</v>
      </c>
      <c r="C88" s="19" t="s">
        <v>71</v>
      </c>
      <c r="D88" s="19">
        <v>2015</v>
      </c>
      <c r="E88" s="17" t="s">
        <v>123</v>
      </c>
      <c r="F88" s="17">
        <v>0</v>
      </c>
      <c r="G88" s="17" t="s">
        <v>2</v>
      </c>
      <c r="H88" s="19">
        <v>825</v>
      </c>
      <c r="I88" s="18">
        <v>818.5</v>
      </c>
      <c r="J88" s="17" t="s">
        <v>147</v>
      </c>
    </row>
    <row r="89" spans="1:10" ht="120.75" customHeight="1" x14ac:dyDescent="0.25">
      <c r="A89" s="5"/>
      <c r="B89" s="6"/>
      <c r="C89" s="5" t="s">
        <v>65</v>
      </c>
      <c r="D89" s="5">
        <v>2016</v>
      </c>
      <c r="E89" s="3"/>
      <c r="F89" s="3"/>
      <c r="G89" s="6" t="s">
        <v>47</v>
      </c>
      <c r="H89" s="5">
        <v>0</v>
      </c>
      <c r="I89" s="13">
        <v>0</v>
      </c>
      <c r="J89" s="16"/>
    </row>
    <row r="90" spans="1:10" ht="120.75" customHeight="1" x14ac:dyDescent="0.25">
      <c r="A90" s="5"/>
      <c r="B90" s="6"/>
      <c r="C90" s="5" t="s">
        <v>66</v>
      </c>
      <c r="D90" s="5">
        <v>2016</v>
      </c>
      <c r="E90" s="3"/>
      <c r="F90" s="3"/>
      <c r="G90" s="6" t="s">
        <v>48</v>
      </c>
      <c r="H90" s="5">
        <v>0</v>
      </c>
      <c r="I90" s="13">
        <v>0</v>
      </c>
      <c r="J90" s="16"/>
    </row>
    <row r="91" spans="1:10" ht="120.75" customHeight="1" x14ac:dyDescent="0.25">
      <c r="A91" s="5"/>
      <c r="B91" s="6"/>
      <c r="C91" s="5" t="s">
        <v>65</v>
      </c>
      <c r="D91" s="5">
        <v>2016</v>
      </c>
      <c r="E91" s="3"/>
      <c r="F91" s="3"/>
      <c r="G91" s="6" t="s">
        <v>29</v>
      </c>
      <c r="H91" s="5">
        <v>0</v>
      </c>
      <c r="I91" s="13">
        <v>0</v>
      </c>
      <c r="J91" s="16"/>
    </row>
    <row r="92" spans="1:10" ht="120.75" customHeight="1" x14ac:dyDescent="0.25">
      <c r="A92" s="5"/>
      <c r="B92" s="6"/>
      <c r="C92" s="5" t="s">
        <v>66</v>
      </c>
      <c r="D92" s="5">
        <v>2016</v>
      </c>
      <c r="E92" s="3"/>
      <c r="F92" s="3"/>
      <c r="G92" s="6" t="s">
        <v>31</v>
      </c>
      <c r="H92" s="5">
        <v>0</v>
      </c>
      <c r="I92" s="13">
        <v>0</v>
      </c>
      <c r="J92" s="16"/>
    </row>
    <row r="93" spans="1:10" ht="178.5" customHeight="1" x14ac:dyDescent="0.25">
      <c r="A93" s="5"/>
      <c r="B93" s="6"/>
      <c r="C93" s="5" t="s">
        <v>68</v>
      </c>
      <c r="D93" s="5">
        <v>2016</v>
      </c>
      <c r="E93" s="3"/>
      <c r="F93" s="3"/>
      <c r="G93" s="6" t="s">
        <v>32</v>
      </c>
      <c r="H93" s="5">
        <v>5446</v>
      </c>
      <c r="I93" s="13">
        <v>0</v>
      </c>
      <c r="J93" s="21" t="s">
        <v>148</v>
      </c>
    </row>
    <row r="94" spans="1:10" ht="120.75" customHeight="1" x14ac:dyDescent="0.25">
      <c r="A94" s="5"/>
      <c r="B94" s="6"/>
      <c r="C94" s="5" t="s">
        <v>65</v>
      </c>
      <c r="D94" s="5">
        <v>2016</v>
      </c>
      <c r="E94" s="3"/>
      <c r="F94" s="3"/>
      <c r="G94" s="6" t="s">
        <v>49</v>
      </c>
      <c r="H94" s="5">
        <v>0</v>
      </c>
      <c r="I94" s="13">
        <v>0</v>
      </c>
      <c r="J94" s="16"/>
    </row>
    <row r="95" spans="1:10" ht="109.5" customHeight="1" x14ac:dyDescent="0.25">
      <c r="A95" s="3"/>
      <c r="B95" s="3"/>
      <c r="C95" s="5" t="s">
        <v>65</v>
      </c>
      <c r="D95" s="5">
        <v>2016</v>
      </c>
      <c r="E95" s="3"/>
      <c r="F95" s="3"/>
      <c r="G95" s="6" t="s">
        <v>50</v>
      </c>
      <c r="H95" s="5">
        <v>0</v>
      </c>
      <c r="I95" s="13">
        <v>0</v>
      </c>
      <c r="J95" s="3"/>
    </row>
    <row r="96" spans="1:10" ht="120" x14ac:dyDescent="0.25">
      <c r="A96" s="5"/>
      <c r="B96" s="6"/>
      <c r="C96" s="5" t="s">
        <v>65</v>
      </c>
      <c r="D96" s="3"/>
      <c r="E96" s="3"/>
      <c r="F96" s="3"/>
      <c r="G96" s="6" t="s">
        <v>51</v>
      </c>
      <c r="H96" s="5">
        <v>0</v>
      </c>
      <c r="I96" s="13">
        <v>0</v>
      </c>
      <c r="J96" s="3"/>
    </row>
    <row r="97" spans="1:10" ht="90" x14ac:dyDescent="0.25">
      <c r="A97" s="5" t="s">
        <v>113</v>
      </c>
      <c r="B97" s="6" t="s">
        <v>112</v>
      </c>
      <c r="C97" s="5" t="s">
        <v>75</v>
      </c>
      <c r="D97" s="3"/>
      <c r="E97" s="20">
        <f>SUM(E98:E102)</f>
        <v>1288841</v>
      </c>
      <c r="F97" s="3"/>
      <c r="G97" s="6"/>
      <c r="H97" s="3"/>
      <c r="I97" s="3"/>
      <c r="J97" s="3"/>
    </row>
    <row r="98" spans="1:10" ht="60" customHeight="1" x14ac:dyDescent="0.25">
      <c r="A98" s="3"/>
      <c r="B98" s="3"/>
      <c r="C98" s="50" t="s">
        <v>77</v>
      </c>
      <c r="D98" s="4" t="s">
        <v>76</v>
      </c>
      <c r="E98" s="37">
        <v>193326</v>
      </c>
      <c r="F98" s="5">
        <v>0</v>
      </c>
      <c r="G98" s="6"/>
      <c r="H98" s="3"/>
      <c r="I98" s="3"/>
      <c r="J98" s="3"/>
    </row>
    <row r="99" spans="1:10" ht="60" x14ac:dyDescent="0.25">
      <c r="A99" s="3"/>
      <c r="B99" s="3"/>
      <c r="C99" s="51"/>
      <c r="D99" s="4" t="s">
        <v>78</v>
      </c>
      <c r="E99" s="37"/>
      <c r="F99" s="5">
        <v>0</v>
      </c>
      <c r="G99" s="6"/>
      <c r="H99" s="3"/>
      <c r="I99" s="3"/>
      <c r="J99" s="3"/>
    </row>
    <row r="100" spans="1:10" ht="45" x14ac:dyDescent="0.25">
      <c r="A100" s="3"/>
      <c r="B100" s="3"/>
      <c r="C100" s="51"/>
      <c r="D100" s="4" t="s">
        <v>79</v>
      </c>
      <c r="E100" s="5">
        <v>0</v>
      </c>
      <c r="F100" s="5">
        <v>0</v>
      </c>
      <c r="G100" s="6"/>
      <c r="H100" s="3"/>
      <c r="I100" s="3"/>
      <c r="J100" s="3"/>
    </row>
    <row r="101" spans="1:10" ht="30" x14ac:dyDescent="0.25">
      <c r="A101" s="3"/>
      <c r="B101" s="3"/>
      <c r="C101" s="51"/>
      <c r="D101" s="4" t="s">
        <v>80</v>
      </c>
      <c r="E101" s="5">
        <v>0</v>
      </c>
      <c r="F101" s="5">
        <v>0</v>
      </c>
      <c r="G101" s="6"/>
      <c r="H101" s="3"/>
      <c r="I101" s="3"/>
      <c r="J101" s="3"/>
    </row>
    <row r="102" spans="1:10" x14ac:dyDescent="0.25">
      <c r="A102" s="3"/>
      <c r="B102" s="3"/>
      <c r="C102" s="52"/>
      <c r="D102" s="4" t="s">
        <v>81</v>
      </c>
      <c r="E102" s="37">
        <v>1095515</v>
      </c>
      <c r="F102" s="5">
        <v>0</v>
      </c>
      <c r="G102" s="6"/>
      <c r="H102" s="3"/>
      <c r="I102" s="3"/>
      <c r="J102" s="3"/>
    </row>
    <row r="103" spans="1:10" ht="60" x14ac:dyDescent="0.25">
      <c r="A103" s="5" t="s">
        <v>115</v>
      </c>
      <c r="B103" s="6" t="s">
        <v>114</v>
      </c>
      <c r="C103" s="3"/>
      <c r="D103" s="3"/>
      <c r="E103" s="5">
        <f>SUM(E104:E108)</f>
        <v>6716939</v>
      </c>
      <c r="F103" s="15">
        <f>SUM(F104:F108)</f>
        <v>1509</v>
      </c>
      <c r="G103" s="6"/>
      <c r="H103" s="3"/>
      <c r="I103" s="3"/>
      <c r="J103" s="49" t="s">
        <v>149</v>
      </c>
    </row>
    <row r="104" spans="1:10" ht="101.25" customHeight="1" x14ac:dyDescent="0.25">
      <c r="A104" s="3"/>
      <c r="B104" s="3"/>
      <c r="C104" s="50" t="s">
        <v>77</v>
      </c>
      <c r="D104" s="4" t="s">
        <v>76</v>
      </c>
      <c r="E104" s="37">
        <v>1007541</v>
      </c>
      <c r="F104" s="15">
        <v>226</v>
      </c>
      <c r="G104" s="6"/>
      <c r="H104" s="3"/>
      <c r="I104" s="3"/>
      <c r="J104" s="4" t="s">
        <v>137</v>
      </c>
    </row>
    <row r="105" spans="1:10" ht="60" x14ac:dyDescent="0.25">
      <c r="A105" s="3"/>
      <c r="B105" s="3"/>
      <c r="C105" s="51"/>
      <c r="D105" s="4" t="s">
        <v>78</v>
      </c>
      <c r="E105" s="37"/>
      <c r="F105" s="15">
        <v>0</v>
      </c>
      <c r="G105" s="6"/>
      <c r="H105" s="3"/>
      <c r="I105" s="3"/>
      <c r="J105" s="3"/>
    </row>
    <row r="106" spans="1:10" ht="45" x14ac:dyDescent="0.25">
      <c r="A106" s="3"/>
      <c r="B106" s="3"/>
      <c r="C106" s="51"/>
      <c r="D106" s="4" t="s">
        <v>79</v>
      </c>
      <c r="E106" s="5">
        <v>0</v>
      </c>
      <c r="F106" s="15">
        <v>0</v>
      </c>
      <c r="G106" s="6"/>
      <c r="H106" s="3"/>
      <c r="I106" s="3"/>
      <c r="J106" s="3"/>
    </row>
    <row r="107" spans="1:10" ht="30" x14ac:dyDescent="0.25">
      <c r="A107" s="3"/>
      <c r="B107" s="3"/>
      <c r="C107" s="51"/>
      <c r="D107" s="4" t="s">
        <v>80</v>
      </c>
      <c r="E107" s="5">
        <v>0</v>
      </c>
      <c r="F107" s="15">
        <v>0</v>
      </c>
      <c r="G107" s="6"/>
      <c r="H107" s="3"/>
      <c r="I107" s="3"/>
      <c r="J107" s="3"/>
    </row>
    <row r="108" spans="1:10" ht="105" customHeight="1" x14ac:dyDescent="0.25">
      <c r="A108" s="3"/>
      <c r="B108" s="3"/>
      <c r="C108" s="52"/>
      <c r="D108" s="4" t="s">
        <v>81</v>
      </c>
      <c r="E108" s="37">
        <v>5709398</v>
      </c>
      <c r="F108" s="15">
        <v>1283</v>
      </c>
      <c r="G108" s="6"/>
      <c r="H108" s="3"/>
      <c r="I108" s="3"/>
      <c r="J108" s="4" t="s">
        <v>138</v>
      </c>
    </row>
    <row r="109" spans="1:10" x14ac:dyDescent="0.25">
      <c r="A109" s="3" t="s">
        <v>99</v>
      </c>
      <c r="B109" s="3" t="s">
        <v>98</v>
      </c>
      <c r="C109" s="3" t="s">
        <v>116</v>
      </c>
      <c r="D109" s="3" t="s">
        <v>98</v>
      </c>
      <c r="E109" s="3" t="s">
        <v>117</v>
      </c>
      <c r="F109" s="3" t="s">
        <v>117</v>
      </c>
      <c r="G109" s="6" t="s">
        <v>118</v>
      </c>
      <c r="H109" s="3" t="s">
        <v>119</v>
      </c>
      <c r="I109" s="3" t="s">
        <v>117</v>
      </c>
      <c r="J109" s="3" t="s">
        <v>120</v>
      </c>
    </row>
    <row r="110" spans="1:10" ht="105" x14ac:dyDescent="0.25">
      <c r="A110" s="5" t="s">
        <v>122</v>
      </c>
      <c r="B110" s="4" t="s">
        <v>121</v>
      </c>
      <c r="C110" s="3"/>
      <c r="D110" s="3"/>
      <c r="E110" s="5">
        <f>SUM(E111:E115)</f>
        <v>868860</v>
      </c>
      <c r="F110" s="5">
        <v>0</v>
      </c>
      <c r="G110" s="6"/>
      <c r="H110" s="3"/>
      <c r="I110" s="3"/>
      <c r="J110" s="6" t="s">
        <v>104</v>
      </c>
    </row>
    <row r="111" spans="1:10" ht="60" x14ac:dyDescent="0.25">
      <c r="A111" s="3"/>
      <c r="B111" s="3"/>
      <c r="C111" s="50" t="s">
        <v>77</v>
      </c>
      <c r="D111" s="4" t="s">
        <v>76</v>
      </c>
      <c r="E111" s="37">
        <v>130330</v>
      </c>
      <c r="F111" s="39">
        <v>0</v>
      </c>
      <c r="G111" s="6"/>
      <c r="H111" s="3"/>
      <c r="I111" s="3"/>
      <c r="J111" s="3"/>
    </row>
    <row r="112" spans="1:10" ht="60" x14ac:dyDescent="0.25">
      <c r="A112" s="3"/>
      <c r="B112" s="3"/>
      <c r="C112" s="51"/>
      <c r="D112" s="4" t="s">
        <v>78</v>
      </c>
      <c r="E112" s="37"/>
      <c r="F112" s="5">
        <v>0</v>
      </c>
      <c r="G112" s="6"/>
      <c r="H112" s="3"/>
      <c r="I112" s="3"/>
      <c r="J112" s="3"/>
    </row>
    <row r="113" spans="1:10" ht="45" x14ac:dyDescent="0.25">
      <c r="A113" s="3"/>
      <c r="B113" s="3"/>
      <c r="C113" s="51"/>
      <c r="D113" s="4" t="s">
        <v>79</v>
      </c>
      <c r="E113" s="5">
        <v>0</v>
      </c>
      <c r="F113" s="5">
        <v>0</v>
      </c>
      <c r="G113" s="6"/>
      <c r="H113" s="3"/>
      <c r="I113" s="3"/>
      <c r="J113" s="3"/>
    </row>
    <row r="114" spans="1:10" ht="30" x14ac:dyDescent="0.25">
      <c r="A114" s="3"/>
      <c r="B114" s="3"/>
      <c r="C114" s="51"/>
      <c r="D114" s="4" t="s">
        <v>80</v>
      </c>
      <c r="E114" s="5">
        <v>0</v>
      </c>
      <c r="F114" s="5">
        <v>0</v>
      </c>
      <c r="G114" s="6"/>
      <c r="H114" s="3"/>
      <c r="I114" s="3"/>
      <c r="J114" s="3"/>
    </row>
    <row r="115" spans="1:10" x14ac:dyDescent="0.25">
      <c r="A115" s="3"/>
      <c r="B115" s="3"/>
      <c r="C115" s="52"/>
      <c r="D115" s="4" t="s">
        <v>81</v>
      </c>
      <c r="E115" s="37">
        <v>738530</v>
      </c>
      <c r="F115" s="15">
        <v>0</v>
      </c>
      <c r="G115" s="6"/>
      <c r="H115" s="3"/>
      <c r="I115" s="3"/>
      <c r="J115" s="3"/>
    </row>
    <row r="116" spans="1:10" ht="137.25" customHeight="1" x14ac:dyDescent="0.25">
      <c r="A116" s="17" t="s">
        <v>64</v>
      </c>
      <c r="B116" s="17" t="s">
        <v>52</v>
      </c>
      <c r="C116" s="19" t="s">
        <v>71</v>
      </c>
      <c r="D116" s="19" t="s">
        <v>72</v>
      </c>
      <c r="E116" s="24" t="s">
        <v>135</v>
      </c>
      <c r="F116" s="17">
        <v>0</v>
      </c>
      <c r="G116" s="31" t="s">
        <v>3</v>
      </c>
      <c r="H116" s="23">
        <v>2.5000000000000001E-2</v>
      </c>
      <c r="I116" s="23">
        <v>0.1</v>
      </c>
      <c r="J116" s="17" t="s">
        <v>73</v>
      </c>
    </row>
    <row r="117" spans="1:10" ht="60" x14ac:dyDescent="0.25">
      <c r="A117" s="3"/>
      <c r="B117" s="3"/>
      <c r="C117" s="3" t="s">
        <v>65</v>
      </c>
      <c r="D117" s="3">
        <v>2016</v>
      </c>
      <c r="E117" s="3"/>
      <c r="F117" s="3"/>
      <c r="G117" s="4" t="s">
        <v>53</v>
      </c>
      <c r="H117" s="3">
        <v>0</v>
      </c>
      <c r="I117" s="3">
        <v>0</v>
      </c>
      <c r="J117" s="3"/>
    </row>
    <row r="118" spans="1:10" ht="75" x14ac:dyDescent="0.25">
      <c r="A118" s="3"/>
      <c r="B118" s="3"/>
      <c r="C118" s="3" t="s">
        <v>66</v>
      </c>
      <c r="D118" s="3">
        <v>2016</v>
      </c>
      <c r="E118" s="3"/>
      <c r="F118" s="3"/>
      <c r="G118" s="4" t="s">
        <v>54</v>
      </c>
      <c r="H118" s="3">
        <v>0</v>
      </c>
      <c r="I118" s="3">
        <v>0</v>
      </c>
      <c r="J118" s="3"/>
    </row>
    <row r="119" spans="1:10" ht="75" x14ac:dyDescent="0.25">
      <c r="A119" s="3"/>
      <c r="B119" s="3"/>
      <c r="C119" s="3" t="s">
        <v>66</v>
      </c>
      <c r="D119" s="3">
        <v>2016</v>
      </c>
      <c r="E119" s="3"/>
      <c r="F119" s="3"/>
      <c r="G119" s="4" t="s">
        <v>55</v>
      </c>
      <c r="H119" s="3">
        <v>0</v>
      </c>
      <c r="I119" s="3">
        <v>0</v>
      </c>
      <c r="J119" s="3"/>
    </row>
    <row r="120" spans="1:10" ht="90" x14ac:dyDescent="0.25">
      <c r="A120" s="3"/>
      <c r="B120" s="3"/>
      <c r="C120" s="3" t="s">
        <v>65</v>
      </c>
      <c r="D120" s="3">
        <v>2016</v>
      </c>
      <c r="E120" s="3"/>
      <c r="F120" s="3"/>
      <c r="G120" s="4" t="s">
        <v>56</v>
      </c>
      <c r="H120" s="3">
        <v>0</v>
      </c>
      <c r="I120" s="3">
        <v>0</v>
      </c>
      <c r="J120" s="3"/>
    </row>
    <row r="121" spans="1:10" ht="45" x14ac:dyDescent="0.25">
      <c r="A121" s="3"/>
      <c r="B121" s="3"/>
      <c r="C121" s="3" t="s">
        <v>65</v>
      </c>
      <c r="D121" s="3">
        <v>2016</v>
      </c>
      <c r="E121" s="3"/>
      <c r="F121" s="3"/>
      <c r="G121" s="4" t="s">
        <v>57</v>
      </c>
      <c r="H121" s="3">
        <v>0</v>
      </c>
      <c r="I121" s="3">
        <v>0</v>
      </c>
      <c r="J121" s="3"/>
    </row>
    <row r="122" spans="1:10" ht="60" x14ac:dyDescent="0.25">
      <c r="A122" s="3"/>
      <c r="B122" s="3"/>
      <c r="C122" s="3" t="s">
        <v>67</v>
      </c>
      <c r="D122" s="3">
        <v>2016</v>
      </c>
      <c r="E122" s="3"/>
      <c r="F122" s="3"/>
      <c r="G122" s="4" t="s">
        <v>58</v>
      </c>
      <c r="H122" s="3">
        <v>0</v>
      </c>
      <c r="I122" s="3">
        <v>0</v>
      </c>
      <c r="J122" s="3"/>
    </row>
    <row r="123" spans="1:10" ht="90" x14ac:dyDescent="0.25">
      <c r="A123" s="3"/>
      <c r="B123" s="3"/>
      <c r="C123" s="3" t="s">
        <v>65</v>
      </c>
      <c r="D123" s="3">
        <v>2016</v>
      </c>
      <c r="E123" s="3"/>
      <c r="F123" s="3"/>
      <c r="G123" s="4" t="s">
        <v>59</v>
      </c>
      <c r="H123" s="3">
        <v>0</v>
      </c>
      <c r="I123" s="3">
        <v>0</v>
      </c>
      <c r="J123" s="3"/>
    </row>
    <row r="124" spans="1:10" ht="114" customHeight="1" x14ac:dyDescent="0.25">
      <c r="A124" s="5" t="s">
        <v>134</v>
      </c>
      <c r="B124" s="6" t="s">
        <v>130</v>
      </c>
      <c r="D124" s="3"/>
      <c r="E124" s="37">
        <f>SUM(E125:E129)</f>
        <v>1000000</v>
      </c>
      <c r="F124" s="3"/>
      <c r="G124" s="3"/>
      <c r="H124" s="3"/>
      <c r="I124" s="3"/>
      <c r="J124" s="6" t="s">
        <v>150</v>
      </c>
    </row>
    <row r="125" spans="1:10" ht="60" x14ac:dyDescent="0.25">
      <c r="A125" s="3"/>
      <c r="B125" s="3"/>
      <c r="C125" s="50" t="s">
        <v>77</v>
      </c>
      <c r="D125" s="4" t="s">
        <v>76</v>
      </c>
      <c r="E125" s="37">
        <v>640000</v>
      </c>
      <c r="F125" s="39">
        <v>0</v>
      </c>
      <c r="G125" s="3"/>
      <c r="H125" s="3"/>
      <c r="I125" s="3"/>
      <c r="J125" s="3"/>
    </row>
    <row r="126" spans="1:10" ht="60" x14ac:dyDescent="0.25">
      <c r="A126" s="3"/>
      <c r="B126" s="3"/>
      <c r="C126" s="51"/>
      <c r="D126" s="4" t="s">
        <v>78</v>
      </c>
      <c r="E126" s="37">
        <v>0</v>
      </c>
      <c r="F126" s="5">
        <v>0</v>
      </c>
      <c r="G126" s="3"/>
      <c r="H126" s="3"/>
      <c r="I126" s="3"/>
      <c r="J126" s="3"/>
    </row>
    <row r="127" spans="1:10" ht="45" x14ac:dyDescent="0.25">
      <c r="A127" s="3"/>
      <c r="B127" s="3"/>
      <c r="C127" s="51"/>
      <c r="D127" s="4" t="s">
        <v>79</v>
      </c>
      <c r="E127" s="5">
        <v>0</v>
      </c>
      <c r="F127" s="5">
        <v>0</v>
      </c>
      <c r="G127" s="3"/>
      <c r="H127" s="3"/>
      <c r="I127" s="3"/>
      <c r="J127" s="3"/>
    </row>
    <row r="128" spans="1:10" ht="30" x14ac:dyDescent="0.25">
      <c r="A128" s="3"/>
      <c r="B128" s="3"/>
      <c r="C128" s="51"/>
      <c r="D128" s="4" t="s">
        <v>80</v>
      </c>
      <c r="E128" s="5">
        <v>0</v>
      </c>
      <c r="F128" s="5">
        <v>0</v>
      </c>
      <c r="G128" s="3"/>
      <c r="H128" s="3"/>
      <c r="I128" s="3"/>
      <c r="J128" s="3"/>
    </row>
    <row r="129" spans="1:10" x14ac:dyDescent="0.25">
      <c r="A129" s="3"/>
      <c r="B129" s="3"/>
      <c r="C129" s="52"/>
      <c r="D129" s="4" t="s">
        <v>81</v>
      </c>
      <c r="E129" s="37">
        <v>360000</v>
      </c>
      <c r="F129" s="15">
        <v>0</v>
      </c>
      <c r="G129" s="3"/>
      <c r="H129" s="3"/>
      <c r="I129" s="3"/>
      <c r="J129" s="3"/>
    </row>
    <row r="130" spans="1:10" x14ac:dyDescent="0.25">
      <c r="A130" s="3" t="s">
        <v>97</v>
      </c>
      <c r="B130" s="3" t="s">
        <v>124</v>
      </c>
      <c r="C130" s="3" t="s">
        <v>97</v>
      </c>
      <c r="D130" s="3" t="s">
        <v>96</v>
      </c>
      <c r="E130" s="3"/>
      <c r="F130" s="3" t="s">
        <v>100</v>
      </c>
      <c r="G130" s="3" t="s">
        <v>125</v>
      </c>
      <c r="H130" s="3" t="s">
        <v>97</v>
      </c>
      <c r="I130" s="3" t="s">
        <v>126</v>
      </c>
      <c r="J130" s="3" t="s">
        <v>127</v>
      </c>
    </row>
    <row r="131" spans="1:10" ht="45" x14ac:dyDescent="0.25">
      <c r="A131" s="5" t="s">
        <v>129</v>
      </c>
      <c r="B131" s="6" t="s">
        <v>128</v>
      </c>
      <c r="C131" s="5" t="s">
        <v>131</v>
      </c>
      <c r="D131" s="3"/>
      <c r="E131" s="37">
        <f>SUM(E132:E136)</f>
        <v>1448100</v>
      </c>
      <c r="F131" s="15">
        <v>0</v>
      </c>
      <c r="G131" s="3"/>
      <c r="H131" s="3"/>
      <c r="I131" s="3"/>
      <c r="J131" s="4" t="s">
        <v>151</v>
      </c>
    </row>
    <row r="132" spans="1:10" ht="60" customHeight="1" x14ac:dyDescent="0.25">
      <c r="A132" s="3"/>
      <c r="B132" s="3"/>
      <c r="C132" s="50" t="s">
        <v>77</v>
      </c>
      <c r="D132" s="4" t="s">
        <v>76</v>
      </c>
      <c r="E132" s="37">
        <v>108602</v>
      </c>
      <c r="F132" s="39">
        <v>0</v>
      </c>
      <c r="G132" s="3"/>
      <c r="H132" s="3"/>
      <c r="I132" s="3"/>
      <c r="J132" s="3"/>
    </row>
    <row r="133" spans="1:10" ht="60" x14ac:dyDescent="0.25">
      <c r="A133" s="3"/>
      <c r="B133" s="3"/>
      <c r="C133" s="51"/>
      <c r="D133" s="4" t="s">
        <v>78</v>
      </c>
      <c r="E133" s="37">
        <v>108608</v>
      </c>
      <c r="F133" s="15">
        <v>0</v>
      </c>
      <c r="G133" s="3"/>
      <c r="H133" s="3"/>
      <c r="I133" s="3"/>
      <c r="J133" s="3"/>
    </row>
    <row r="134" spans="1:10" ht="45" x14ac:dyDescent="0.25">
      <c r="A134" s="3"/>
      <c r="B134" s="3"/>
      <c r="C134" s="51"/>
      <c r="D134" s="4" t="s">
        <v>79</v>
      </c>
      <c r="E134" s="5">
        <v>0</v>
      </c>
      <c r="F134" s="15">
        <v>0</v>
      </c>
      <c r="G134" s="3"/>
      <c r="H134" s="3"/>
      <c r="I134" s="3"/>
      <c r="J134" s="3"/>
    </row>
    <row r="135" spans="1:10" ht="30" x14ac:dyDescent="0.25">
      <c r="A135" s="3"/>
      <c r="B135" s="3"/>
      <c r="C135" s="51"/>
      <c r="D135" s="4" t="s">
        <v>80</v>
      </c>
      <c r="E135" s="5">
        <v>0</v>
      </c>
      <c r="F135" s="15">
        <v>0</v>
      </c>
      <c r="G135" s="3"/>
      <c r="H135" s="3"/>
      <c r="I135" s="3"/>
      <c r="J135" s="3"/>
    </row>
    <row r="136" spans="1:10" ht="45" x14ac:dyDescent="0.25">
      <c r="A136" s="3"/>
      <c r="B136" s="3"/>
      <c r="C136" s="52"/>
      <c r="D136" s="6" t="s">
        <v>81</v>
      </c>
      <c r="E136" s="37">
        <v>1230890</v>
      </c>
      <c r="F136" s="15">
        <v>350702</v>
      </c>
      <c r="G136" s="3"/>
      <c r="H136" s="3"/>
      <c r="I136" s="3"/>
      <c r="J136" s="6" t="s">
        <v>141</v>
      </c>
    </row>
    <row r="137" spans="1:10" x14ac:dyDescent="0.25">
      <c r="A137" s="3" t="s">
        <v>97</v>
      </c>
      <c r="B137" s="3" t="s">
        <v>124</v>
      </c>
      <c r="C137" s="3" t="s">
        <v>97</v>
      </c>
      <c r="D137" s="3" t="s">
        <v>96</v>
      </c>
      <c r="E137" s="3"/>
      <c r="F137" s="3" t="s">
        <v>100</v>
      </c>
      <c r="G137" s="3" t="s">
        <v>125</v>
      </c>
      <c r="H137" s="3" t="s">
        <v>97</v>
      </c>
      <c r="I137" s="3" t="s">
        <v>126</v>
      </c>
      <c r="J137" s="3" t="s">
        <v>127</v>
      </c>
    </row>
    <row r="138" spans="1:10" ht="60" x14ac:dyDescent="0.25">
      <c r="A138" s="5" t="s">
        <v>133</v>
      </c>
      <c r="B138" s="6" t="s">
        <v>132</v>
      </c>
      <c r="C138" s="5" t="s">
        <v>103</v>
      </c>
      <c r="D138" s="3"/>
      <c r="E138" s="5">
        <f>SUM(E139:E143)</f>
        <v>7000000</v>
      </c>
      <c r="F138" s="5">
        <v>0</v>
      </c>
      <c r="G138" s="3"/>
      <c r="H138" s="3"/>
      <c r="I138" s="3"/>
      <c r="J138" s="4" t="s">
        <v>153</v>
      </c>
    </row>
    <row r="139" spans="1:10" ht="60" x14ac:dyDescent="0.25">
      <c r="A139" s="3"/>
      <c r="B139" s="3"/>
      <c r="C139" s="50" t="s">
        <v>77</v>
      </c>
      <c r="D139" s="4" t="s">
        <v>76</v>
      </c>
      <c r="E139" s="37">
        <v>1050000</v>
      </c>
      <c r="F139" s="39">
        <v>0</v>
      </c>
      <c r="G139" s="3"/>
      <c r="H139" s="3"/>
      <c r="I139" s="3"/>
      <c r="J139" s="3"/>
    </row>
    <row r="140" spans="1:10" ht="60" x14ac:dyDescent="0.25">
      <c r="A140" s="3"/>
      <c r="B140" s="3"/>
      <c r="C140" s="51"/>
      <c r="D140" s="4" t="s">
        <v>78</v>
      </c>
      <c r="E140" s="37">
        <v>0</v>
      </c>
      <c r="F140" s="5">
        <v>0</v>
      </c>
      <c r="G140" s="3"/>
      <c r="H140" s="3"/>
      <c r="I140" s="3"/>
      <c r="J140" s="3"/>
    </row>
    <row r="141" spans="1:10" ht="45" x14ac:dyDescent="0.25">
      <c r="A141" s="3"/>
      <c r="B141" s="3"/>
      <c r="C141" s="51"/>
      <c r="D141" s="4" t="s">
        <v>79</v>
      </c>
      <c r="E141" s="5">
        <v>0</v>
      </c>
      <c r="F141" s="5">
        <v>0</v>
      </c>
      <c r="G141" s="3"/>
      <c r="H141" s="3"/>
      <c r="I141" s="3"/>
      <c r="J141" s="3"/>
    </row>
    <row r="142" spans="1:10" ht="30" x14ac:dyDescent="0.25">
      <c r="A142" s="3"/>
      <c r="B142" s="3"/>
      <c r="C142" s="51"/>
      <c r="D142" s="4" t="s">
        <v>80</v>
      </c>
      <c r="E142" s="5">
        <v>0</v>
      </c>
      <c r="F142" s="5">
        <v>0</v>
      </c>
      <c r="G142" s="3"/>
      <c r="H142" s="3"/>
      <c r="I142" s="3"/>
      <c r="J142" s="3"/>
    </row>
    <row r="143" spans="1:10" x14ac:dyDescent="0.25">
      <c r="A143" s="3"/>
      <c r="B143" s="3"/>
      <c r="C143" s="52"/>
      <c r="D143" s="4" t="s">
        <v>81</v>
      </c>
      <c r="E143" s="37">
        <v>5950000</v>
      </c>
      <c r="F143" s="15">
        <v>0</v>
      </c>
      <c r="G143" s="3"/>
      <c r="H143" s="3"/>
      <c r="I143" s="3"/>
      <c r="J143" s="3"/>
    </row>
    <row r="144" spans="1:10" ht="70.5" customHeight="1" x14ac:dyDescent="0.25">
      <c r="A144" s="44"/>
      <c r="B144" s="40" t="s">
        <v>136</v>
      </c>
      <c r="C144" s="41"/>
      <c r="D144" s="42"/>
      <c r="E144" s="43">
        <f>SUM(E145:E149)</f>
        <v>125472475</v>
      </c>
      <c r="F144" s="47">
        <f>SUM(F145:F149)</f>
        <v>70987</v>
      </c>
      <c r="G144" s="44"/>
      <c r="H144" s="44"/>
      <c r="I144" s="44"/>
      <c r="J144" s="48" t="s">
        <v>152</v>
      </c>
    </row>
    <row r="145" spans="1:10" ht="60" customHeight="1" x14ac:dyDescent="0.25">
      <c r="A145" s="3"/>
      <c r="B145" s="6"/>
      <c r="C145" s="50" t="s">
        <v>77</v>
      </c>
      <c r="D145" s="4" t="s">
        <v>76</v>
      </c>
      <c r="E145" s="37">
        <v>18411202</v>
      </c>
      <c r="F145" s="39">
        <f>F104</f>
        <v>226</v>
      </c>
      <c r="G145" s="3"/>
      <c r="H145" s="3"/>
      <c r="I145" s="3"/>
      <c r="J145" s="3"/>
    </row>
    <row r="146" spans="1:10" ht="60" x14ac:dyDescent="0.25">
      <c r="A146" s="3"/>
      <c r="B146" s="3"/>
      <c r="C146" s="51"/>
      <c r="D146" s="4" t="s">
        <v>78</v>
      </c>
      <c r="E146" s="37">
        <v>7221557</v>
      </c>
      <c r="F146" s="15">
        <f>F53</f>
        <v>10422</v>
      </c>
      <c r="G146" s="3"/>
      <c r="H146" s="3"/>
      <c r="I146" s="3"/>
      <c r="J146" s="3"/>
    </row>
    <row r="147" spans="1:10" ht="45" x14ac:dyDescent="0.25">
      <c r="A147" s="3"/>
      <c r="B147" s="3"/>
      <c r="C147" s="51"/>
      <c r="D147" s="4" t="s">
        <v>79</v>
      </c>
      <c r="E147" s="38">
        <v>2864660</v>
      </c>
      <c r="F147" s="5">
        <v>0</v>
      </c>
      <c r="G147" s="3"/>
      <c r="H147" s="3"/>
      <c r="I147" s="3"/>
      <c r="J147" s="3"/>
    </row>
    <row r="148" spans="1:10" ht="30" x14ac:dyDescent="0.25">
      <c r="A148" s="3"/>
      <c r="B148" s="3"/>
      <c r="C148" s="51"/>
      <c r="D148" s="4" t="s">
        <v>80</v>
      </c>
      <c r="E148" s="37">
        <v>1823689</v>
      </c>
      <c r="F148" s="5">
        <v>0</v>
      </c>
      <c r="G148" s="3"/>
      <c r="H148" s="3"/>
      <c r="I148" s="3"/>
      <c r="J148" s="3"/>
    </row>
    <row r="149" spans="1:10" x14ac:dyDescent="0.25">
      <c r="A149" s="3"/>
      <c r="B149" s="3"/>
      <c r="C149" s="52"/>
      <c r="D149" s="4" t="s">
        <v>81</v>
      </c>
      <c r="E149" s="37">
        <v>95151367</v>
      </c>
      <c r="F149" s="15">
        <f>F108+F56</f>
        <v>60339</v>
      </c>
      <c r="G149" s="3"/>
      <c r="H149" s="3"/>
      <c r="I149" s="3"/>
      <c r="J149" s="3"/>
    </row>
  </sheetData>
  <mergeCells count="15">
    <mergeCell ref="I4:J4"/>
    <mergeCell ref="C58:C62"/>
    <mergeCell ref="C45:C49"/>
    <mergeCell ref="C75:C79"/>
    <mergeCell ref="I5:J5"/>
    <mergeCell ref="C30:C34"/>
    <mergeCell ref="C36:C40"/>
    <mergeCell ref="C132:C136"/>
    <mergeCell ref="C139:C143"/>
    <mergeCell ref="C145:C149"/>
    <mergeCell ref="C83:C87"/>
    <mergeCell ref="C98:C102"/>
    <mergeCell ref="C104:C108"/>
    <mergeCell ref="C111:C115"/>
    <mergeCell ref="C125:C129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 Senkienė</dc:creator>
  <cp:lastModifiedBy>Sonata Senkienė</cp:lastModifiedBy>
  <cp:lastPrinted>2017-01-25T09:03:12Z</cp:lastPrinted>
  <dcterms:created xsi:type="dcterms:W3CDTF">2017-01-11T06:35:47Z</dcterms:created>
  <dcterms:modified xsi:type="dcterms:W3CDTF">2017-02-07T06:59:45Z</dcterms:modified>
</cp:coreProperties>
</file>