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45" windowWidth="12120" windowHeight="6765" activeTab="0"/>
  </bookViews>
  <sheets>
    <sheet name="Balansas" sheetId="1" r:id="rId1"/>
    <sheet name="Lapas1" sheetId="2" r:id="rId2"/>
  </sheets>
  <definedNames>
    <definedName name="_xlnm.Print_Area" localSheetId="0">'Balansas'!$A$1:$G$95</definedName>
  </definedNames>
  <calcPr fullCalcOnLoad="1"/>
</workbook>
</file>

<file path=xl/sharedStrings.xml><?xml version="1.0" encoding="utf-8"?>
<sst xmlns="http://schemas.openxmlformats.org/spreadsheetml/2006/main" count="142" uniqueCount="99">
  <si>
    <t>TURTAS</t>
  </si>
  <si>
    <t>A.</t>
  </si>
  <si>
    <t>I.</t>
  </si>
  <si>
    <t>Patentai, licencijos</t>
  </si>
  <si>
    <t>Programinė įranga</t>
  </si>
  <si>
    <t>Kitas nematerialusis turtas</t>
  </si>
  <si>
    <t>II.</t>
  </si>
  <si>
    <t>Žemė</t>
  </si>
  <si>
    <t>Pastatai ir statiniai</t>
  </si>
  <si>
    <t>Mašinos ir įrengimai</t>
  </si>
  <si>
    <t>Transporto priemonės</t>
  </si>
  <si>
    <t>Kita įranga, prietaisai, įrankiai ir įrenginiai</t>
  </si>
  <si>
    <t>Nebaigta statyba</t>
  </si>
  <si>
    <t>Kitas  materialusis turtas</t>
  </si>
  <si>
    <t>III.</t>
  </si>
  <si>
    <t>Po vienerių metų gautinos sumos</t>
  </si>
  <si>
    <t>Kitas finansinis turtas</t>
  </si>
  <si>
    <t>B.</t>
  </si>
  <si>
    <t>Atsargos</t>
  </si>
  <si>
    <t>Išankstiniai apmokėjimai</t>
  </si>
  <si>
    <t>Nebaigtos vykdyti sutartys</t>
  </si>
  <si>
    <t>Pirkėjų įsiskolinimas</t>
  </si>
  <si>
    <t>Kitos gautinos sumos</t>
  </si>
  <si>
    <t>Kitas trumpalaikis turtas</t>
  </si>
  <si>
    <t>Trumpalaikės investicijos</t>
  </si>
  <si>
    <t>Terminuoti indėliai</t>
  </si>
  <si>
    <t>IV.</t>
  </si>
  <si>
    <t>NUOSAVAS KAPITALAS IR ĮSIPAREIGOJIMAI</t>
  </si>
  <si>
    <t>C.</t>
  </si>
  <si>
    <t>D.</t>
  </si>
  <si>
    <t>E.</t>
  </si>
  <si>
    <t>Finansinės skolos</t>
  </si>
  <si>
    <t>Skolos tiekėjams</t>
  </si>
  <si>
    <t>Gauti išankstiniai apmokėjimai</t>
  </si>
  <si>
    <t>Ilgalaikių skolų  einamųjų metų dalis</t>
  </si>
  <si>
    <t>Su darbo santykiais susiję įsipareigojimai</t>
  </si>
  <si>
    <t xml:space="preserve"> </t>
  </si>
  <si>
    <t>BALANSAS</t>
  </si>
  <si>
    <t>(data)</t>
  </si>
  <si>
    <t>NEMATERIALUSIS TURTAS</t>
  </si>
  <si>
    <t>MATERIALUSIS TURTAS</t>
  </si>
  <si>
    <t>FINANSINIS TURTAS</t>
  </si>
  <si>
    <t>ATSARGOS, IŠANKSTINIAI APMOKĖJIMAI IR NEBAIGTOS VYKDYTI SUTARTYS</t>
  </si>
  <si>
    <t>PER VIENERIUS METUS GAUTINOS SUMOS</t>
  </si>
  <si>
    <t>KITAS TRUMPALAIKIS TURTAS</t>
  </si>
  <si>
    <t>PINIGAI IR PINIGŲ EKVIVALENTAI</t>
  </si>
  <si>
    <t>1.</t>
  </si>
  <si>
    <t>2.</t>
  </si>
  <si>
    <t>3.</t>
  </si>
  <si>
    <t>4.</t>
  </si>
  <si>
    <t>5.</t>
  </si>
  <si>
    <t>6.</t>
  </si>
  <si>
    <t>7.</t>
  </si>
  <si>
    <t>Ataskaitinis laikotarpis</t>
  </si>
  <si>
    <t>Praėjęs ataskaitinis laikotarpis</t>
  </si>
  <si>
    <t>KITI REZERVAI</t>
  </si>
  <si>
    <t>VEIKLOS REZULTATAS</t>
  </si>
  <si>
    <t>Ataskaitinių metų veiklos rezultatas</t>
  </si>
  <si>
    <t>Ankstesnių metų veiklos rezultatas</t>
  </si>
  <si>
    <t>FINANSAVIMAS</t>
  </si>
  <si>
    <t>Dotacija</t>
  </si>
  <si>
    <t>Tiksliniai įnašai</t>
  </si>
  <si>
    <t>Nario mokesčiai</t>
  </si>
  <si>
    <t>Kitas finansavimas</t>
  </si>
  <si>
    <t>ILGALAIKIAI ĮSIPAREIGOJIMAI</t>
  </si>
  <si>
    <t>Kiti ilgalaikiai įsipareigojimai</t>
  </si>
  <si>
    <t>TRUMPALAIKIAI ĮSIPAREIGOJIMAI</t>
  </si>
  <si>
    <t>Kiti trumpalaikiai įsipareigojimai</t>
  </si>
  <si>
    <t>(ūkio subjekto pavadinimas)</t>
  </si>
  <si>
    <t>(kodas, buveinės adresas)</t>
  </si>
  <si>
    <t>ILGALAIKIS TURTAS</t>
  </si>
  <si>
    <t>TRUMPALAIKIS TURTAS</t>
  </si>
  <si>
    <t>TURTAS, IŠ VISO</t>
  </si>
  <si>
    <t>NUOSAVAS KAPITALAS</t>
  </si>
  <si>
    <t>KAPITALAS</t>
  </si>
  <si>
    <t>PERKAINOJIMO REZERVAS</t>
  </si>
  <si>
    <t>MOKĖTINOS SUMOS IR ĮSIPAREIGOJIMAI</t>
  </si>
  <si>
    <t>NUOSAVAS KAPITALAS, FINANSAVIMAS IR ĮSIPAREIGOJIMAI, IŠ VISO</t>
  </si>
  <si>
    <t xml:space="preserve">_____________     </t>
  </si>
  <si>
    <t>Pastabos Nr.</t>
  </si>
  <si>
    <t>Eil. Nr.</t>
  </si>
  <si>
    <t xml:space="preserve">(ūkio subjekto vadovo pareigų pavadinimas)                                (parašas)                                           (vardas ir pavardė)                             </t>
  </si>
  <si>
    <t>(Tvirtinimo žyma)</t>
  </si>
  <si>
    <t>2.1.</t>
  </si>
  <si>
    <t>2.2.</t>
  </si>
  <si>
    <t xml:space="preserve">Finansavimo sumos iš valstybės biudžeto </t>
  </si>
  <si>
    <t>Kiti tiksliniai įnašai</t>
  </si>
  <si>
    <t>(Litais)</t>
  </si>
  <si>
    <t>VIEŠOJI ĮSTAIGA KAUNO VAIKŲ DARŽELIS "RYTMETYS"</t>
  </si>
  <si>
    <t>Direktorė                                      .</t>
  </si>
  <si>
    <t xml:space="preserve">Birutė Matusevičiūtė                          </t>
  </si>
  <si>
    <t>300047704, Anykščių g. 1/ Zanavykų g. 54, LT-44140 Kaunas</t>
  </si>
  <si>
    <t>Buhalterė                                                  .</t>
  </si>
  <si>
    <t>_________________</t>
  </si>
  <si>
    <t>(parašas)</t>
  </si>
  <si>
    <t>(vardas ir pavardė)</t>
  </si>
  <si>
    <t xml:space="preserve">Ramunė Ūselytė   </t>
  </si>
  <si>
    <r>
      <t>PAGAL</t>
    </r>
    <r>
      <rPr>
        <b/>
        <u val="single"/>
        <sz val="11"/>
        <rFont val="Times New Roman Baltic"/>
        <family val="0"/>
      </rPr>
      <t xml:space="preserve"> 2012</t>
    </r>
    <r>
      <rPr>
        <b/>
        <sz val="11"/>
        <rFont val="Times New Roman Baltic"/>
        <family val="0"/>
      </rPr>
      <t xml:space="preserve"> M.__</t>
    </r>
    <r>
      <rPr>
        <b/>
        <u val="single"/>
        <sz val="11"/>
        <rFont val="Times New Roman Baltic"/>
        <family val="0"/>
      </rPr>
      <t>GRUODŽIO 31</t>
    </r>
    <r>
      <rPr>
        <b/>
        <sz val="11"/>
        <rFont val="Times New Roman Baltic"/>
        <family val="0"/>
      </rPr>
      <t>_D. DUOMENIS</t>
    </r>
  </si>
  <si>
    <r>
      <t>____</t>
    </r>
    <r>
      <rPr>
        <u val="single"/>
        <sz val="11"/>
        <rFont val="Times New Roman Baltic"/>
        <family val="0"/>
      </rPr>
      <t>2013-02-18</t>
    </r>
    <r>
      <rPr>
        <sz val="11"/>
        <rFont val="Times New Roman Baltic"/>
        <family val="1"/>
      </rPr>
      <t>__ Nr. __</t>
    </r>
    <r>
      <rPr>
        <u val="single"/>
        <sz val="11"/>
        <rFont val="Times New Roman Baltic"/>
        <family val="0"/>
      </rPr>
      <t>8 - 1</t>
    </r>
    <r>
      <rPr>
        <sz val="11"/>
        <rFont val="Times New Roman Baltic"/>
        <family val="1"/>
      </rPr>
      <t>___</t>
    </r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</si>
</sst>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h:mm_)"/>
    <numFmt numFmtId="173" formatCode="#,##0.00\ _L_t"/>
    <numFmt numFmtId="174" formatCode="#,##0.0\ _L_t"/>
    <numFmt numFmtId="175" formatCode="#,##0\ _L_t"/>
    <numFmt numFmtId="176" formatCode="#,##0_ ;\-#,##0\ "/>
    <numFmt numFmtId="177" formatCode="0_ ;\-0\ "/>
    <numFmt numFmtId="178" formatCode="_(* #,##0.0_);_(* \(#,##0.0\);_(* &quot;-&quot;??_);_(@_)"/>
    <numFmt numFmtId="179" formatCode="_(* #,##0_);_(* \(#,##0\);_(* &quot;-&quot;??_);_(@_)"/>
    <numFmt numFmtId="180" formatCode="_(* ###0.00_);_(* \(###0.00\);_(* &quot;-&quot;??_);_(@_)"/>
    <numFmt numFmtId="181" formatCode="_(* ###0.0_);_(* \(###0.0\);_(* &quot;-&quot;??_);_(@_)"/>
    <numFmt numFmtId="182" formatCode="_(* ###0_);_(* \(###0\);_(* &quot;-&quot;??_);_(@_)"/>
    <numFmt numFmtId="183" formatCode="&quot;Taip&quot;;&quot;Taip&quot;;&quot;Ne&quot;"/>
    <numFmt numFmtId="184" formatCode="&quot;Teisinga&quot;;&quot;Teisinga&quot;;&quot;Klaidinga&quot;"/>
    <numFmt numFmtId="185" formatCode="[$€-2]\ ###,000_);[Red]\([$€-2]\ ###,000\)"/>
  </numFmts>
  <fonts count="53">
    <font>
      <sz val="10"/>
      <name val="Arial"/>
      <family val="0"/>
    </font>
    <font>
      <u val="single"/>
      <sz val="12"/>
      <name val="Times New Roman Baltic"/>
      <family val="1"/>
    </font>
    <font>
      <sz val="10"/>
      <name val="Times New Roman Baltic"/>
      <family val="1"/>
    </font>
    <font>
      <sz val="12"/>
      <name val="Times New Roman Baltic"/>
      <family val="1"/>
    </font>
    <font>
      <b/>
      <sz val="12"/>
      <name val="Times New Roman Baltic"/>
      <family val="1"/>
    </font>
    <font>
      <b/>
      <sz val="10"/>
      <name val="Times New Roman Baltic"/>
      <family val="1"/>
    </font>
    <font>
      <sz val="8"/>
      <name val="Arial"/>
      <family val="0"/>
    </font>
    <font>
      <sz val="11"/>
      <name val="Times New Roman Baltic"/>
      <family val="1"/>
    </font>
    <font>
      <b/>
      <sz val="11"/>
      <name val="Times New Roman Baltic"/>
      <family val="0"/>
    </font>
    <font>
      <sz val="9"/>
      <name val="Times New Roman Baltic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1"/>
      <name val="Times New Roman Baltic"/>
      <family val="0"/>
    </font>
    <font>
      <u val="single"/>
      <sz val="11"/>
      <name val="Times New Roman Baltic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>
        <color indexed="8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169" fontId="3" fillId="0" borderId="0" xfId="0" applyNumberFormat="1" applyFont="1" applyAlignment="1" applyProtection="1">
      <alignment/>
      <protection locked="0"/>
    </xf>
    <xf numFmtId="169" fontId="3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169" fontId="3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169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left"/>
      <protection locked="0"/>
    </xf>
    <xf numFmtId="169" fontId="3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169" fontId="3" fillId="0" borderId="12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82" fontId="4" fillId="0" borderId="14" xfId="45" applyNumberFormat="1" applyFont="1" applyBorder="1" applyAlignment="1" applyProtection="1">
      <alignment/>
      <protection locked="0"/>
    </xf>
    <xf numFmtId="182" fontId="4" fillId="0" borderId="20" xfId="45" applyNumberFormat="1" applyFont="1" applyBorder="1" applyAlignment="1" applyProtection="1">
      <alignment horizontal="right"/>
      <protection/>
    </xf>
    <xf numFmtId="182" fontId="2" fillId="0" borderId="21" xfId="45" applyNumberFormat="1" applyFont="1" applyBorder="1" applyAlignment="1" applyProtection="1">
      <alignment/>
      <protection locked="0"/>
    </xf>
    <xf numFmtId="182" fontId="2" fillId="0" borderId="21" xfId="45" applyNumberFormat="1" applyFont="1" applyBorder="1" applyAlignment="1" applyProtection="1">
      <alignment/>
      <protection/>
    </xf>
    <xf numFmtId="182" fontId="4" fillId="0" borderId="11" xfId="45" applyNumberFormat="1" applyFont="1" applyBorder="1" applyAlignment="1" applyProtection="1">
      <alignment/>
      <protection locked="0"/>
    </xf>
    <xf numFmtId="182" fontId="4" fillId="0" borderId="21" xfId="45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182" fontId="4" fillId="0" borderId="21" xfId="45" applyNumberFormat="1" applyFont="1" applyBorder="1" applyAlignment="1" applyProtection="1">
      <alignment/>
      <protection locked="0"/>
    </xf>
    <xf numFmtId="1" fontId="2" fillId="0" borderId="23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center"/>
      <protection locked="0"/>
    </xf>
    <xf numFmtId="1" fontId="2" fillId="0" borderId="24" xfId="0" applyNumberFormat="1" applyFont="1" applyBorder="1" applyAlignment="1" applyProtection="1">
      <alignment horizontal="center"/>
      <protection locked="0"/>
    </xf>
    <xf numFmtId="169" fontId="7" fillId="0" borderId="0" xfId="0" applyNumberFormat="1" applyFont="1" applyAlignment="1" applyProtection="1">
      <alignment horizontal="left"/>
      <protection locked="0"/>
    </xf>
    <xf numFmtId="0" fontId="3" fillId="0" borderId="25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 vertical="justify"/>
      <protection locked="0"/>
    </xf>
    <xf numFmtId="0" fontId="8" fillId="0" borderId="27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22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7" fillId="0" borderId="25" xfId="0" applyFont="1" applyBorder="1" applyAlignment="1" applyProtection="1">
      <alignment/>
      <protection locked="0"/>
    </xf>
    <xf numFmtId="0" fontId="8" fillId="0" borderId="28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left"/>
      <protection locked="0"/>
    </xf>
    <xf numFmtId="1" fontId="2" fillId="0" borderId="32" xfId="0" applyNumberFormat="1" applyFont="1" applyBorder="1" applyAlignment="1" applyProtection="1">
      <alignment horizontal="center"/>
      <protection locked="0"/>
    </xf>
    <xf numFmtId="182" fontId="4" fillId="0" borderId="12" xfId="45" applyNumberFormat="1" applyFont="1" applyBorder="1" applyAlignment="1" applyProtection="1">
      <alignment/>
      <protection locked="0"/>
    </xf>
    <xf numFmtId="182" fontId="4" fillId="0" borderId="33" xfId="45" applyNumberFormat="1" applyFont="1" applyBorder="1" applyAlignment="1" applyProtection="1">
      <alignment/>
      <protection/>
    </xf>
    <xf numFmtId="1" fontId="2" fillId="0" borderId="34" xfId="0" applyNumberFormat="1" applyFont="1" applyBorder="1" applyAlignment="1" applyProtection="1">
      <alignment horizontal="center"/>
      <protection locked="0"/>
    </xf>
    <xf numFmtId="182" fontId="4" fillId="0" borderId="12" xfId="45" applyNumberFormat="1" applyFont="1" applyBorder="1" applyAlignment="1" applyProtection="1">
      <alignment vertical="justify"/>
      <protection locked="0"/>
    </xf>
    <xf numFmtId="182" fontId="4" fillId="0" borderId="33" xfId="45" applyNumberFormat="1" applyFont="1" applyBorder="1" applyAlignment="1" applyProtection="1">
      <alignment vertical="justify"/>
      <protection/>
    </xf>
    <xf numFmtId="182" fontId="2" fillId="0" borderId="35" xfId="45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0" fontId="10" fillId="0" borderId="0" xfId="0" applyFont="1" applyAlignment="1">
      <alignment/>
    </xf>
    <xf numFmtId="169" fontId="3" fillId="0" borderId="0" xfId="0" applyNumberFormat="1" applyFont="1" applyAlignment="1">
      <alignment horizontal="right"/>
    </xf>
    <xf numFmtId="182" fontId="2" fillId="0" borderId="11" xfId="45" applyNumberFormat="1" applyFont="1" applyBorder="1" applyAlignment="1" applyProtection="1">
      <alignment horizontal="right"/>
      <protection locked="0"/>
    </xf>
    <xf numFmtId="182" fontId="2" fillId="0" borderId="21" xfId="45" applyNumberFormat="1" applyFont="1" applyBorder="1" applyAlignment="1" applyProtection="1">
      <alignment horizontal="right"/>
      <protection/>
    </xf>
    <xf numFmtId="182" fontId="2" fillId="0" borderId="11" xfId="45" applyNumberFormat="1" applyFont="1" applyBorder="1" applyAlignment="1" applyProtection="1">
      <alignment/>
      <protection locked="0"/>
    </xf>
    <xf numFmtId="182" fontId="2" fillId="0" borderId="11" xfId="45" applyNumberFormat="1" applyFont="1" applyBorder="1" applyAlignment="1" applyProtection="1">
      <alignment horizontal="left"/>
      <protection locked="0"/>
    </xf>
    <xf numFmtId="182" fontId="2" fillId="0" borderId="36" xfId="45" applyNumberFormat="1" applyFont="1" applyBorder="1" applyAlignment="1" applyProtection="1">
      <alignment/>
      <protection locked="0"/>
    </xf>
    <xf numFmtId="182" fontId="2" fillId="0" borderId="37" xfId="45" applyNumberFormat="1" applyFont="1" applyBorder="1" applyAlignment="1" applyProtection="1">
      <alignment/>
      <protection locked="0"/>
    </xf>
    <xf numFmtId="182" fontId="2" fillId="0" borderId="38" xfId="45" applyNumberFormat="1" applyFont="1" applyBorder="1" applyAlignment="1" applyProtection="1">
      <alignment/>
      <protection/>
    </xf>
    <xf numFmtId="182" fontId="2" fillId="0" borderId="26" xfId="45" applyNumberFormat="1" applyFont="1" applyBorder="1" applyAlignment="1" applyProtection="1">
      <alignment/>
      <protection locked="0"/>
    </xf>
    <xf numFmtId="169" fontId="7" fillId="0" borderId="0" xfId="0" applyNumberFormat="1" applyFont="1" applyFill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/>
      <protection locked="0"/>
    </xf>
    <xf numFmtId="1" fontId="2" fillId="0" borderId="23" xfId="0" applyNumberFormat="1" applyFont="1" applyFill="1" applyBorder="1" applyAlignment="1" applyProtection="1">
      <alignment horizontal="center"/>
      <protection locked="0"/>
    </xf>
    <xf numFmtId="182" fontId="4" fillId="0" borderId="11" xfId="45" applyNumberFormat="1" applyFont="1" applyFill="1" applyBorder="1" applyAlignment="1" applyProtection="1">
      <alignment/>
      <protection locked="0"/>
    </xf>
    <xf numFmtId="182" fontId="4" fillId="0" borderId="21" xfId="45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182" fontId="2" fillId="0" borderId="39" xfId="45" applyNumberFormat="1" applyFont="1" applyBorder="1" applyAlignment="1" applyProtection="1">
      <alignment horizontal="left" vertical="justify"/>
      <protection locked="0"/>
    </xf>
    <xf numFmtId="182" fontId="2" fillId="0" borderId="22" xfId="45" applyNumberFormat="1" applyFont="1" applyBorder="1" applyAlignment="1" applyProtection="1">
      <alignment horizontal="left" vertical="justify"/>
      <protection locked="0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7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16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169" fontId="2" fillId="0" borderId="0" xfId="0" applyNumberFormat="1" applyFont="1" applyBorder="1" applyAlignment="1" applyProtection="1">
      <alignment horizontal="center" vertical="center" wrapText="1"/>
      <protection locked="0"/>
    </xf>
    <xf numFmtId="169" fontId="0" fillId="0" borderId="42" xfId="0" applyNumberFormat="1" applyBorder="1" applyAlignment="1">
      <alignment horizontal="center" vertical="center" wrapText="1"/>
    </xf>
    <xf numFmtId="169" fontId="2" fillId="0" borderId="43" xfId="0" applyNumberFormat="1" applyFont="1" applyBorder="1" applyAlignment="1" applyProtection="1">
      <alignment horizontal="center" vertical="center" wrapText="1"/>
      <protection locked="0"/>
    </xf>
    <xf numFmtId="169" fontId="0" fillId="0" borderId="44" xfId="0" applyNumberForma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45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39" xfId="0" applyFont="1" applyBorder="1" applyAlignment="1" applyProtection="1">
      <alignment horizontal="left" wrapText="1"/>
      <protection locked="0"/>
    </xf>
    <xf numFmtId="0" fontId="7" fillId="0" borderId="46" xfId="0" applyFont="1" applyBorder="1" applyAlignment="1" applyProtection="1">
      <alignment horizontal="left"/>
      <protection locked="0"/>
    </xf>
    <xf numFmtId="0" fontId="7" fillId="0" borderId="36" xfId="0" applyFont="1" applyBorder="1" applyAlignment="1" applyProtection="1">
      <alignment horizontal="left"/>
      <protection locked="0"/>
    </xf>
    <xf numFmtId="0" fontId="7" fillId="0" borderId="47" xfId="0" applyFont="1" applyBorder="1" applyAlignment="1" applyProtection="1">
      <alignment horizontal="left"/>
      <protection locked="0"/>
    </xf>
    <xf numFmtId="0" fontId="7" fillId="0" borderId="46" xfId="0" applyFont="1" applyBorder="1" applyAlignment="1" applyProtection="1">
      <alignment horizontal="left" wrapText="1"/>
      <protection locked="0"/>
    </xf>
    <xf numFmtId="0" fontId="7" fillId="0" borderId="36" xfId="0" applyFont="1" applyBorder="1" applyAlignment="1" applyProtection="1">
      <alignment horizontal="left" wrapText="1"/>
      <protection locked="0"/>
    </xf>
    <xf numFmtId="0" fontId="7" fillId="0" borderId="47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 vertical="top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62">
      <selection activeCell="D74" sqref="D74"/>
    </sheetView>
  </sheetViews>
  <sheetFormatPr defaultColWidth="9.140625" defaultRowHeight="12.75"/>
  <cols>
    <col min="1" max="1" width="6.7109375" style="0" customWidth="1"/>
    <col min="2" max="2" width="20.28125" style="0" customWidth="1"/>
    <col min="3" max="3" width="6.421875" style="0" customWidth="1"/>
    <col min="4" max="4" width="25.00390625" style="0" customWidth="1"/>
    <col min="5" max="5" width="8.00390625" style="0" customWidth="1"/>
    <col min="6" max="7" width="13.28125" style="0" customWidth="1"/>
  </cols>
  <sheetData>
    <row r="1" spans="1:7" ht="12.75" customHeight="1">
      <c r="A1" s="12"/>
      <c r="B1" s="12"/>
      <c r="C1" s="12"/>
      <c r="D1" s="12"/>
      <c r="E1" s="12"/>
      <c r="F1" s="13"/>
      <c r="G1" s="13"/>
    </row>
    <row r="2" spans="1:7" ht="12.75" customHeight="1">
      <c r="A2" s="12"/>
      <c r="B2" s="12"/>
      <c r="C2" s="12"/>
      <c r="D2" s="100"/>
      <c r="E2" s="12"/>
      <c r="F2" s="13"/>
      <c r="G2" s="13"/>
    </row>
    <row r="3" spans="1:7" ht="12.75" customHeight="1">
      <c r="A3" s="12"/>
      <c r="B3" s="12"/>
      <c r="C3" s="12"/>
      <c r="D3" s="12"/>
      <c r="E3" s="12"/>
      <c r="F3" s="13"/>
      <c r="G3" s="13"/>
    </row>
    <row r="4" spans="1:7" ht="12.75" customHeight="1">
      <c r="A4" s="12"/>
      <c r="B4" s="12"/>
      <c r="C4" s="12"/>
      <c r="D4" s="12"/>
      <c r="E4" s="12"/>
      <c r="F4" s="13"/>
      <c r="G4" s="13"/>
    </row>
    <row r="5" spans="1:7" ht="12.75" customHeight="1">
      <c r="A5" s="109" t="s">
        <v>88</v>
      </c>
      <c r="B5" s="109"/>
      <c r="C5" s="109"/>
      <c r="D5" s="109"/>
      <c r="E5" s="109"/>
      <c r="F5" s="109"/>
      <c r="G5" s="109"/>
    </row>
    <row r="6" spans="1:7" ht="12.75" customHeight="1">
      <c r="A6" s="110" t="s">
        <v>68</v>
      </c>
      <c r="B6" s="110"/>
      <c r="C6" s="110"/>
      <c r="D6" s="110"/>
      <c r="E6" s="110"/>
      <c r="F6" s="110"/>
      <c r="G6" s="110"/>
    </row>
    <row r="7" spans="1:7" ht="12.75" customHeight="1">
      <c r="A7" s="12"/>
      <c r="B7" s="12"/>
      <c r="C7" s="4"/>
      <c r="D7" s="1"/>
      <c r="E7" s="12"/>
      <c r="F7" s="2"/>
      <c r="G7" s="2"/>
    </row>
    <row r="8" spans="1:7" ht="12.75" customHeight="1">
      <c r="A8" s="109" t="s">
        <v>91</v>
      </c>
      <c r="B8" s="109"/>
      <c r="C8" s="109"/>
      <c r="D8" s="109"/>
      <c r="E8" s="109"/>
      <c r="F8" s="109"/>
      <c r="G8" s="109"/>
    </row>
    <row r="9" spans="1:7" ht="12.75" customHeight="1">
      <c r="A9" s="110" t="s">
        <v>69</v>
      </c>
      <c r="B9" s="110"/>
      <c r="C9" s="110"/>
      <c r="D9" s="110"/>
      <c r="E9" s="110"/>
      <c r="F9" s="110"/>
      <c r="G9" s="110"/>
    </row>
    <row r="10" spans="1:7" ht="12.75" customHeight="1">
      <c r="A10" s="12"/>
      <c r="B10" s="12"/>
      <c r="C10" s="12"/>
      <c r="D10" s="1"/>
      <c r="E10" s="12"/>
      <c r="F10" s="2"/>
      <c r="G10" s="2"/>
    </row>
    <row r="11" spans="1:7" ht="12.75" customHeight="1">
      <c r="A11" s="12"/>
      <c r="B11" s="12"/>
      <c r="C11" s="12"/>
      <c r="D11" s="1"/>
      <c r="E11" s="12"/>
      <c r="F11" s="2"/>
      <c r="G11" s="2"/>
    </row>
    <row r="12" spans="1:7" ht="12.75" customHeight="1">
      <c r="A12" s="12"/>
      <c r="B12" s="12"/>
      <c r="C12" s="12"/>
      <c r="D12" s="12"/>
      <c r="E12" s="12"/>
      <c r="F12" s="92" t="s">
        <v>82</v>
      </c>
      <c r="G12" s="2"/>
    </row>
    <row r="13" spans="1:7" ht="12.75" customHeight="1">
      <c r="A13" s="12"/>
      <c r="B13" s="12"/>
      <c r="C13" s="15"/>
      <c r="D13" s="16"/>
      <c r="E13" s="15"/>
      <c r="F13" s="54"/>
      <c r="G13" s="17"/>
    </row>
    <row r="14" spans="1:7" ht="12.75" customHeight="1">
      <c r="A14" s="12"/>
      <c r="B14" s="12"/>
      <c r="C14" s="15"/>
      <c r="D14" s="15"/>
      <c r="E14" s="15"/>
      <c r="F14" s="54"/>
      <c r="G14" s="17"/>
    </row>
    <row r="15" spans="1:7" ht="12.75" customHeight="1">
      <c r="A15" s="12"/>
      <c r="B15" s="12"/>
      <c r="C15" s="15"/>
      <c r="D15" s="15"/>
      <c r="E15" s="15"/>
      <c r="F15" s="3"/>
      <c r="G15" s="17"/>
    </row>
    <row r="16" spans="1:7" ht="15.75" customHeight="1">
      <c r="A16" s="111" t="s">
        <v>37</v>
      </c>
      <c r="B16" s="112"/>
      <c r="C16" s="112"/>
      <c r="D16" s="112"/>
      <c r="E16" s="112"/>
      <c r="F16" s="112"/>
      <c r="G16" s="112"/>
    </row>
    <row r="17" spans="1:7" ht="12.75" customHeight="1">
      <c r="A17" s="12"/>
      <c r="B17" s="12"/>
      <c r="C17" s="18"/>
      <c r="D17" s="4"/>
      <c r="E17" s="15"/>
      <c r="F17" s="17"/>
      <c r="G17" s="17"/>
    </row>
    <row r="18" spans="1:7" ht="12.75" customHeight="1">
      <c r="A18" s="114" t="s">
        <v>97</v>
      </c>
      <c r="B18" s="114"/>
      <c r="C18" s="114"/>
      <c r="D18" s="114"/>
      <c r="E18" s="114"/>
      <c r="F18" s="114"/>
      <c r="G18" s="114"/>
    </row>
    <row r="19" spans="1:7" ht="16.5" customHeight="1">
      <c r="A19" s="113" t="s">
        <v>98</v>
      </c>
      <c r="B19" s="113"/>
      <c r="C19" s="113"/>
      <c r="D19" s="113"/>
      <c r="E19" s="113"/>
      <c r="F19" s="113"/>
      <c r="G19" s="113"/>
    </row>
    <row r="20" spans="1:7" ht="12.75" customHeight="1">
      <c r="A20" s="12"/>
      <c r="B20" s="12"/>
      <c r="C20" s="18"/>
      <c r="D20" s="1" t="s">
        <v>38</v>
      </c>
      <c r="E20" s="15"/>
      <c r="F20" s="17"/>
      <c r="G20" s="17"/>
    </row>
    <row r="21" spans="1:7" ht="12.75" customHeight="1">
      <c r="A21" s="47"/>
      <c r="B21" s="48"/>
      <c r="C21" s="49"/>
      <c r="D21" s="7"/>
      <c r="E21" s="135"/>
      <c r="F21" s="135"/>
      <c r="G21" s="135"/>
    </row>
    <row r="22" spans="1:7" s="42" customFormat="1" ht="12.75" customHeight="1" thickBot="1">
      <c r="A22" s="26"/>
      <c r="B22" s="41"/>
      <c r="C22" s="26"/>
      <c r="D22" s="26"/>
      <c r="E22" s="136" t="s">
        <v>87</v>
      </c>
      <c r="F22" s="136"/>
      <c r="G22" s="136"/>
    </row>
    <row r="23" spans="1:7" ht="12.75">
      <c r="A23" s="5" t="s">
        <v>80</v>
      </c>
      <c r="B23" s="137" t="s">
        <v>0</v>
      </c>
      <c r="C23" s="138"/>
      <c r="D23" s="139"/>
      <c r="E23" s="119" t="s">
        <v>79</v>
      </c>
      <c r="F23" s="121" t="s">
        <v>53</v>
      </c>
      <c r="G23" s="123" t="s">
        <v>54</v>
      </c>
    </row>
    <row r="24" spans="1:7" ht="27.75" customHeight="1">
      <c r="A24" s="20"/>
      <c r="B24" s="140"/>
      <c r="C24" s="141"/>
      <c r="D24" s="142"/>
      <c r="E24" s="120"/>
      <c r="F24" s="122"/>
      <c r="G24" s="124"/>
    </row>
    <row r="25" spans="1:7" ht="15.75">
      <c r="A25" s="63" t="s">
        <v>1</v>
      </c>
      <c r="B25" s="64" t="s">
        <v>70</v>
      </c>
      <c r="C25" s="21"/>
      <c r="D25" s="21"/>
      <c r="E25" s="31"/>
      <c r="F25" s="35">
        <f>SUM(F26+F30+F38)</f>
        <v>1532</v>
      </c>
      <c r="G25" s="36">
        <f>SUM(G26+G30+G38)</f>
        <v>3061</v>
      </c>
    </row>
    <row r="26" spans="1:7" ht="12.75" customHeight="1">
      <c r="A26" s="43" t="s">
        <v>2</v>
      </c>
      <c r="B26" s="44" t="s">
        <v>39</v>
      </c>
      <c r="C26" s="22"/>
      <c r="D26" s="22"/>
      <c r="E26" s="32"/>
      <c r="F26" s="84">
        <f>SUM(F27:F29)</f>
        <v>0</v>
      </c>
      <c r="G26" s="85">
        <f>SUM(G27:G29)</f>
        <v>5</v>
      </c>
    </row>
    <row r="27" spans="1:7" ht="12.75" customHeight="1">
      <c r="A27" s="43" t="s">
        <v>46</v>
      </c>
      <c r="B27" s="6" t="s">
        <v>3</v>
      </c>
      <c r="C27" s="22"/>
      <c r="D27" s="22"/>
      <c r="E27" s="32"/>
      <c r="F27" s="86" t="s">
        <v>36</v>
      </c>
      <c r="G27" s="37"/>
    </row>
    <row r="28" spans="1:7" ht="12.75" customHeight="1">
      <c r="A28" s="43" t="s">
        <v>47</v>
      </c>
      <c r="B28" s="6" t="s">
        <v>4</v>
      </c>
      <c r="C28" s="22"/>
      <c r="D28" s="22"/>
      <c r="E28" s="32">
        <v>1</v>
      </c>
      <c r="F28" s="86">
        <v>0</v>
      </c>
      <c r="G28" s="37">
        <v>5</v>
      </c>
    </row>
    <row r="29" spans="1:7" ht="12.75" customHeight="1">
      <c r="A29" s="43" t="s">
        <v>48</v>
      </c>
      <c r="B29" s="6" t="s">
        <v>5</v>
      </c>
      <c r="C29" s="22" t="s">
        <v>36</v>
      </c>
      <c r="D29" s="22"/>
      <c r="E29" s="32"/>
      <c r="F29" s="86"/>
      <c r="G29" s="37"/>
    </row>
    <row r="30" spans="1:7" ht="12.75" customHeight="1">
      <c r="A30" s="43" t="s">
        <v>6</v>
      </c>
      <c r="B30" s="44" t="s">
        <v>40</v>
      </c>
      <c r="C30" s="22"/>
      <c r="D30" s="22"/>
      <c r="E30" s="32"/>
      <c r="F30" s="86">
        <f>SUM(F31:F37)</f>
        <v>1532</v>
      </c>
      <c r="G30" s="38">
        <f>SUM(G31:G37)</f>
        <v>3056</v>
      </c>
    </row>
    <row r="31" spans="1:7" ht="12.75" customHeight="1">
      <c r="A31" s="43" t="s">
        <v>46</v>
      </c>
      <c r="B31" s="6" t="s">
        <v>7</v>
      </c>
      <c r="C31" s="22"/>
      <c r="D31" s="22"/>
      <c r="E31" s="32"/>
      <c r="F31" s="86"/>
      <c r="G31" s="37"/>
    </row>
    <row r="32" spans="1:7" ht="12.75" customHeight="1">
      <c r="A32" s="43" t="s">
        <v>47</v>
      </c>
      <c r="B32" s="6" t="s">
        <v>8</v>
      </c>
      <c r="C32" s="22"/>
      <c r="D32" s="22"/>
      <c r="E32" s="32"/>
      <c r="F32" s="86"/>
      <c r="G32" s="37"/>
    </row>
    <row r="33" spans="1:7" ht="12.75" customHeight="1">
      <c r="A33" s="43" t="s">
        <v>48</v>
      </c>
      <c r="B33" s="6" t="s">
        <v>9</v>
      </c>
      <c r="C33" s="22"/>
      <c r="D33" s="22"/>
      <c r="E33" s="32"/>
      <c r="F33" s="86"/>
      <c r="G33" s="37"/>
    </row>
    <row r="34" spans="1:7" ht="12.75" customHeight="1">
      <c r="A34" s="43" t="s">
        <v>49</v>
      </c>
      <c r="B34" s="6" t="s">
        <v>10</v>
      </c>
      <c r="C34" s="22"/>
      <c r="D34" s="22"/>
      <c r="E34" s="32"/>
      <c r="F34" s="86"/>
      <c r="G34" s="37"/>
    </row>
    <row r="35" spans="1:7" ht="12.75" customHeight="1">
      <c r="A35" s="43" t="s">
        <v>50</v>
      </c>
      <c r="B35" s="6" t="s">
        <v>11</v>
      </c>
      <c r="C35" s="22"/>
      <c r="D35" s="22"/>
      <c r="E35" s="32"/>
      <c r="F35" s="86"/>
      <c r="G35" s="37"/>
    </row>
    <row r="36" spans="1:7" ht="12.75" customHeight="1">
      <c r="A36" s="43" t="s">
        <v>51</v>
      </c>
      <c r="B36" s="6" t="s">
        <v>12</v>
      </c>
      <c r="C36" s="22"/>
      <c r="D36" s="22"/>
      <c r="E36" s="32"/>
      <c r="F36" s="86"/>
      <c r="G36" s="37"/>
    </row>
    <row r="37" spans="1:7" ht="12.75" customHeight="1">
      <c r="A37" s="43" t="s">
        <v>52</v>
      </c>
      <c r="B37" s="6" t="s">
        <v>13</v>
      </c>
      <c r="C37" s="22"/>
      <c r="D37" s="22"/>
      <c r="E37" s="32">
        <v>2</v>
      </c>
      <c r="F37" s="87">
        <v>1532</v>
      </c>
      <c r="G37" s="37">
        <v>3056</v>
      </c>
    </row>
    <row r="38" spans="1:7" ht="12.75" customHeight="1">
      <c r="A38" s="43" t="s">
        <v>14</v>
      </c>
      <c r="B38" s="44" t="s">
        <v>41</v>
      </c>
      <c r="C38" s="22"/>
      <c r="D38" s="22"/>
      <c r="E38" s="32"/>
      <c r="F38" s="86">
        <f>SUM(F39:F40)</f>
        <v>0</v>
      </c>
      <c r="G38" s="38">
        <f>SUM(G39:G40)</f>
        <v>0</v>
      </c>
    </row>
    <row r="39" spans="1:7" ht="12.75" customHeight="1">
      <c r="A39" s="43" t="s">
        <v>46</v>
      </c>
      <c r="B39" s="6" t="s">
        <v>15</v>
      </c>
      <c r="C39" s="22"/>
      <c r="D39" s="22"/>
      <c r="E39" s="32"/>
      <c r="F39" s="86"/>
      <c r="G39" s="38"/>
    </row>
    <row r="40" spans="1:7" ht="12.75" customHeight="1">
      <c r="A40" s="43" t="s">
        <v>47</v>
      </c>
      <c r="B40" s="6" t="s">
        <v>16</v>
      </c>
      <c r="C40" s="22"/>
      <c r="D40" s="22"/>
      <c r="E40" s="32"/>
      <c r="F40" s="86"/>
      <c r="G40" s="37"/>
    </row>
    <row r="41" spans="1:7" ht="12.75" customHeight="1">
      <c r="A41" s="65" t="s">
        <v>17</v>
      </c>
      <c r="B41" s="66" t="s">
        <v>71</v>
      </c>
      <c r="C41" s="23"/>
      <c r="D41" s="23"/>
      <c r="E41" s="32"/>
      <c r="F41" s="39">
        <f>SUM(F42+F46+F49+F53)</f>
        <v>39692</v>
      </c>
      <c r="G41" s="40">
        <f>SUM(G42+G46+G49+G53)</f>
        <v>35286</v>
      </c>
    </row>
    <row r="42" spans="1:7" s="34" customFormat="1" ht="25.5" customHeight="1">
      <c r="A42" s="62" t="s">
        <v>2</v>
      </c>
      <c r="B42" s="126" t="s">
        <v>42</v>
      </c>
      <c r="C42" s="127"/>
      <c r="D42" s="128"/>
      <c r="E42" s="32"/>
      <c r="F42" s="103">
        <f>SUM(F43+F44+F45)</f>
        <v>922</v>
      </c>
      <c r="G42" s="102">
        <f>SUM(G43+G44+G45)</f>
        <v>679</v>
      </c>
    </row>
    <row r="43" spans="1:7" ht="12.75" customHeight="1">
      <c r="A43" s="43" t="s">
        <v>46</v>
      </c>
      <c r="B43" s="6" t="s">
        <v>18</v>
      </c>
      <c r="C43" s="22"/>
      <c r="D43" s="22"/>
      <c r="E43" s="32">
        <v>3</v>
      </c>
      <c r="F43" s="84">
        <v>922</v>
      </c>
      <c r="G43" s="38">
        <v>551</v>
      </c>
    </row>
    <row r="44" spans="1:7" ht="13.5" customHeight="1">
      <c r="A44" s="43" t="s">
        <v>47</v>
      </c>
      <c r="B44" s="6" t="s">
        <v>19</v>
      </c>
      <c r="C44" s="22"/>
      <c r="D44" s="22"/>
      <c r="E44" s="32"/>
      <c r="F44" s="86"/>
      <c r="G44" s="37">
        <v>128</v>
      </c>
    </row>
    <row r="45" spans="1:7" ht="12.75" customHeight="1">
      <c r="A45" s="43" t="s">
        <v>48</v>
      </c>
      <c r="B45" s="6" t="s">
        <v>20</v>
      </c>
      <c r="C45" s="22"/>
      <c r="D45" s="22"/>
      <c r="E45" s="32"/>
      <c r="F45" s="86"/>
      <c r="G45" s="37"/>
    </row>
    <row r="46" spans="1:7" ht="12.75" customHeight="1">
      <c r="A46" s="43" t="s">
        <v>6</v>
      </c>
      <c r="B46" s="44" t="s">
        <v>43</v>
      </c>
      <c r="C46" s="22"/>
      <c r="D46" s="22"/>
      <c r="E46" s="32"/>
      <c r="F46" s="84">
        <f>SUM(F47:F48)</f>
        <v>2903</v>
      </c>
      <c r="G46" s="38">
        <f>SUM(G47:G48)</f>
        <v>2997</v>
      </c>
    </row>
    <row r="47" spans="1:7" ht="12.75" customHeight="1">
      <c r="A47" s="43" t="s">
        <v>46</v>
      </c>
      <c r="B47" s="6" t="s">
        <v>21</v>
      </c>
      <c r="C47" s="22"/>
      <c r="D47" s="22"/>
      <c r="E47" s="32"/>
      <c r="F47" s="84"/>
      <c r="G47" s="37"/>
    </row>
    <row r="48" spans="1:7" ht="12.75" customHeight="1">
      <c r="A48" s="43" t="s">
        <v>47</v>
      </c>
      <c r="B48" s="6" t="s">
        <v>22</v>
      </c>
      <c r="C48" s="22"/>
      <c r="D48" s="22"/>
      <c r="E48" s="32">
        <v>4</v>
      </c>
      <c r="F48" s="84">
        <v>2903</v>
      </c>
      <c r="G48" s="37">
        <v>2997</v>
      </c>
    </row>
    <row r="49" spans="1:7" ht="12.75" customHeight="1">
      <c r="A49" s="43" t="s">
        <v>14</v>
      </c>
      <c r="B49" s="44" t="s">
        <v>44</v>
      </c>
      <c r="C49" s="24"/>
      <c r="D49" s="24"/>
      <c r="E49" s="32"/>
      <c r="F49" s="86">
        <f>SUM(F50:F52)</f>
        <v>29069</v>
      </c>
      <c r="G49" s="38">
        <f>SUM(G50:G52)</f>
        <v>28023</v>
      </c>
    </row>
    <row r="50" spans="1:7" ht="12.75">
      <c r="A50" s="43" t="s">
        <v>46</v>
      </c>
      <c r="B50" s="6" t="s">
        <v>24</v>
      </c>
      <c r="C50" s="22"/>
      <c r="D50" s="22"/>
      <c r="E50" s="32"/>
      <c r="F50" s="86"/>
      <c r="G50" s="37"/>
    </row>
    <row r="51" spans="1:7" ht="12.75" customHeight="1">
      <c r="A51" s="43" t="s">
        <v>47</v>
      </c>
      <c r="B51" s="6" t="s">
        <v>25</v>
      </c>
      <c r="C51" s="22"/>
      <c r="D51" s="22"/>
      <c r="E51" s="32"/>
      <c r="F51" s="86"/>
      <c r="G51" s="37"/>
    </row>
    <row r="52" spans="1:7" ht="12.75" customHeight="1">
      <c r="A52" s="43" t="s">
        <v>48</v>
      </c>
      <c r="B52" s="6" t="s">
        <v>23</v>
      </c>
      <c r="C52" s="22"/>
      <c r="D52" s="22"/>
      <c r="E52" s="32">
        <v>5</v>
      </c>
      <c r="F52" s="86">
        <v>29069</v>
      </c>
      <c r="G52" s="37">
        <v>28023</v>
      </c>
    </row>
    <row r="53" spans="1:7" ht="12.75" customHeight="1" thickBot="1">
      <c r="A53" s="43" t="s">
        <v>26</v>
      </c>
      <c r="B53" s="44" t="s">
        <v>45</v>
      </c>
      <c r="C53" s="24"/>
      <c r="D53" s="24"/>
      <c r="E53" s="76">
        <v>6</v>
      </c>
      <c r="F53" s="88">
        <v>6798</v>
      </c>
      <c r="G53" s="79">
        <v>3587</v>
      </c>
    </row>
    <row r="54" spans="1:7" ht="15" customHeight="1" thickBot="1">
      <c r="A54" s="67"/>
      <c r="B54" s="129" t="s">
        <v>72</v>
      </c>
      <c r="C54" s="130"/>
      <c r="D54" s="131"/>
      <c r="E54" s="73"/>
      <c r="F54" s="74">
        <f>SUM(F25+F41)</f>
        <v>41224</v>
      </c>
      <c r="G54" s="75">
        <f>SUM(G25+G41)</f>
        <v>38347</v>
      </c>
    </row>
    <row r="55" spans="1:7" ht="15.75">
      <c r="A55" s="56"/>
      <c r="B55" s="12"/>
      <c r="C55" s="12"/>
      <c r="D55" s="7"/>
      <c r="E55" s="14"/>
      <c r="F55" s="2"/>
      <c r="G55" s="2"/>
    </row>
    <row r="56" spans="1:7" ht="12.75" customHeight="1">
      <c r="A56" s="56"/>
      <c r="B56" s="12"/>
      <c r="C56" s="12"/>
      <c r="D56" s="7"/>
      <c r="E56" s="14"/>
      <c r="F56" s="2"/>
      <c r="G56" s="2"/>
    </row>
    <row r="57" spans="1:7" ht="12.75" customHeight="1">
      <c r="A57" s="56"/>
      <c r="B57" s="12"/>
      <c r="C57" s="12"/>
      <c r="D57" s="7"/>
      <c r="E57" s="14"/>
      <c r="F57" s="2"/>
      <c r="G57" s="2"/>
    </row>
    <row r="58" spans="1:7" ht="12.75" customHeight="1">
      <c r="A58" s="56"/>
      <c r="B58" s="12"/>
      <c r="C58" s="12"/>
      <c r="D58" s="7"/>
      <c r="E58" s="14"/>
      <c r="F58" s="2"/>
      <c r="G58" s="2"/>
    </row>
    <row r="59" spans="1:7" ht="12.75" customHeight="1" thickBot="1">
      <c r="A59" s="57"/>
      <c r="B59" s="19"/>
      <c r="C59" s="19"/>
      <c r="D59" s="25"/>
      <c r="E59" s="26"/>
      <c r="F59" s="27"/>
      <c r="G59" s="27"/>
    </row>
    <row r="60" spans="1:7" ht="12.75" customHeight="1">
      <c r="A60" s="58" t="s">
        <v>80</v>
      </c>
      <c r="B60" s="137" t="s">
        <v>27</v>
      </c>
      <c r="C60" s="138"/>
      <c r="D60" s="139"/>
      <c r="E60" s="119" t="s">
        <v>79</v>
      </c>
      <c r="F60" s="121" t="s">
        <v>53</v>
      </c>
      <c r="G60" s="123" t="s">
        <v>54</v>
      </c>
    </row>
    <row r="61" spans="1:7" ht="27.75" customHeight="1">
      <c r="A61" s="59"/>
      <c r="B61" s="140"/>
      <c r="C61" s="141"/>
      <c r="D61" s="142"/>
      <c r="E61" s="120"/>
      <c r="F61" s="122"/>
      <c r="G61" s="124"/>
    </row>
    <row r="62" spans="1:7" ht="15.75">
      <c r="A62" s="63" t="s">
        <v>28</v>
      </c>
      <c r="B62" s="64" t="s">
        <v>73</v>
      </c>
      <c r="C62" s="21"/>
      <c r="D62" s="21"/>
      <c r="E62" s="31"/>
      <c r="F62" s="39">
        <f>SUM(F63+F64+F65+F66)</f>
        <v>12704</v>
      </c>
      <c r="G62" s="40">
        <f>SUM(G63+G64+G65+G66)</f>
        <v>10395</v>
      </c>
    </row>
    <row r="63" spans="1:7" ht="12.75">
      <c r="A63" s="43" t="s">
        <v>2</v>
      </c>
      <c r="B63" s="44" t="s">
        <v>74</v>
      </c>
      <c r="C63" s="24"/>
      <c r="D63" s="24"/>
      <c r="E63" s="32">
        <v>7</v>
      </c>
      <c r="F63" s="86">
        <v>300</v>
      </c>
      <c r="G63" s="38">
        <v>300</v>
      </c>
    </row>
    <row r="64" spans="1:7" ht="12.75">
      <c r="A64" s="43" t="s">
        <v>6</v>
      </c>
      <c r="B64" s="44" t="s">
        <v>75</v>
      </c>
      <c r="C64" s="24"/>
      <c r="D64" s="22"/>
      <c r="E64" s="32"/>
      <c r="F64" s="86"/>
      <c r="G64" s="37"/>
    </row>
    <row r="65" spans="1:7" ht="12.75">
      <c r="A65" s="43" t="s">
        <v>14</v>
      </c>
      <c r="B65" s="44" t="s">
        <v>55</v>
      </c>
      <c r="C65" s="24"/>
      <c r="D65" s="24"/>
      <c r="E65" s="32"/>
      <c r="F65" s="86"/>
      <c r="G65" s="38"/>
    </row>
    <row r="66" spans="1:7" ht="12.75">
      <c r="A66" s="43" t="s">
        <v>26</v>
      </c>
      <c r="B66" s="44" t="s">
        <v>56</v>
      </c>
      <c r="C66" s="24"/>
      <c r="D66" s="24"/>
      <c r="E66" s="32"/>
      <c r="F66" s="86">
        <f>SUM(F67:F68)</f>
        <v>12404</v>
      </c>
      <c r="G66" s="38">
        <f>SUM(G67:G68)</f>
        <v>10095</v>
      </c>
    </row>
    <row r="67" spans="1:7" ht="12.75">
      <c r="A67" s="43" t="s">
        <v>46</v>
      </c>
      <c r="B67" s="6" t="s">
        <v>57</v>
      </c>
      <c r="C67" s="22"/>
      <c r="D67" s="22"/>
      <c r="E67" s="32"/>
      <c r="F67" s="86">
        <v>2309</v>
      </c>
      <c r="G67" s="37">
        <v>-2553</v>
      </c>
    </row>
    <row r="68" spans="1:7" ht="12.75">
      <c r="A68" s="43" t="s">
        <v>47</v>
      </c>
      <c r="B68" s="6" t="s">
        <v>58</v>
      </c>
      <c r="C68" s="22"/>
      <c r="D68" s="22"/>
      <c r="E68" s="32"/>
      <c r="F68" s="86">
        <v>10095</v>
      </c>
      <c r="G68" s="37">
        <v>12648</v>
      </c>
    </row>
    <row r="69" spans="1:7" ht="15.75">
      <c r="A69" s="65" t="s">
        <v>29</v>
      </c>
      <c r="B69" s="66" t="s">
        <v>59</v>
      </c>
      <c r="C69" s="23"/>
      <c r="D69" s="23"/>
      <c r="E69" s="32"/>
      <c r="F69" s="39">
        <f>SUM(F70:F71,F74:F75)</f>
        <v>28420</v>
      </c>
      <c r="G69" s="40">
        <f>SUM(G70:G71,G74:G75)</f>
        <v>27952</v>
      </c>
    </row>
    <row r="70" spans="1:7" ht="12.75" customHeight="1">
      <c r="A70" s="43" t="s">
        <v>46</v>
      </c>
      <c r="B70" s="51" t="s">
        <v>60</v>
      </c>
      <c r="C70" s="50"/>
      <c r="D70" s="50"/>
      <c r="E70" s="46"/>
      <c r="F70" s="39"/>
      <c r="G70" s="45"/>
    </row>
    <row r="71" spans="1:7" ht="12.75" customHeight="1">
      <c r="A71" s="43" t="s">
        <v>47</v>
      </c>
      <c r="B71" s="51" t="s">
        <v>61</v>
      </c>
      <c r="C71" s="50"/>
      <c r="D71" s="50"/>
      <c r="E71" s="46"/>
      <c r="F71" s="39">
        <f>SUM(F72:F73)</f>
        <v>13684</v>
      </c>
      <c r="G71" s="39">
        <f>SUM(G72:G73)</f>
        <v>12567</v>
      </c>
    </row>
    <row r="72" spans="1:7" s="99" customFormat="1" ht="12.75" customHeight="1">
      <c r="A72" s="93" t="s">
        <v>83</v>
      </c>
      <c r="B72" s="94" t="s">
        <v>85</v>
      </c>
      <c r="C72" s="95"/>
      <c r="D72" s="95"/>
      <c r="E72" s="96">
        <v>8</v>
      </c>
      <c r="F72" s="97">
        <v>13684</v>
      </c>
      <c r="G72" s="98">
        <v>12508</v>
      </c>
    </row>
    <row r="73" spans="1:7" s="99" customFormat="1" ht="12.75" customHeight="1">
      <c r="A73" s="93" t="s">
        <v>84</v>
      </c>
      <c r="B73" s="94" t="s">
        <v>86</v>
      </c>
      <c r="C73" s="95"/>
      <c r="D73" s="95"/>
      <c r="E73" s="96"/>
      <c r="F73" s="97"/>
      <c r="G73" s="98">
        <v>59</v>
      </c>
    </row>
    <row r="74" spans="1:7" ht="12.75" customHeight="1">
      <c r="A74" s="43" t="s">
        <v>48</v>
      </c>
      <c r="B74" s="51" t="s">
        <v>62</v>
      </c>
      <c r="C74" s="50"/>
      <c r="D74" s="50"/>
      <c r="E74" s="46"/>
      <c r="F74" s="39"/>
      <c r="G74" s="45"/>
    </row>
    <row r="75" spans="1:7" ht="12.75" customHeight="1">
      <c r="A75" s="43" t="s">
        <v>49</v>
      </c>
      <c r="B75" s="51" t="s">
        <v>63</v>
      </c>
      <c r="C75" s="50"/>
      <c r="D75" s="50"/>
      <c r="E75" s="46">
        <v>9</v>
      </c>
      <c r="F75" s="39">
        <v>14736</v>
      </c>
      <c r="G75" s="45">
        <v>15385</v>
      </c>
    </row>
    <row r="76" spans="1:7" ht="15.75">
      <c r="A76" s="60" t="s">
        <v>30</v>
      </c>
      <c r="B76" s="68" t="s">
        <v>76</v>
      </c>
      <c r="C76" s="29"/>
      <c r="D76" s="52"/>
      <c r="E76" s="33"/>
      <c r="F76" s="39">
        <f>SUM(F77+F80)</f>
        <v>100</v>
      </c>
      <c r="G76" s="40">
        <f>SUM(G77+G80)</f>
        <v>0</v>
      </c>
    </row>
    <row r="77" spans="1:7" ht="12.75">
      <c r="A77" s="69" t="s">
        <v>2</v>
      </c>
      <c r="B77" s="70" t="s">
        <v>64</v>
      </c>
      <c r="C77" s="28"/>
      <c r="D77" s="28"/>
      <c r="E77" s="53"/>
      <c r="F77" s="89">
        <f>SUM(F78+F79)</f>
        <v>0</v>
      </c>
      <c r="G77" s="90">
        <f>SUM(G78+G79)</f>
        <v>0</v>
      </c>
    </row>
    <row r="78" spans="1:7" ht="12.75">
      <c r="A78" s="61" t="s">
        <v>46</v>
      </c>
      <c r="B78" s="6" t="s">
        <v>31</v>
      </c>
      <c r="C78" s="22"/>
      <c r="D78" s="22"/>
      <c r="E78" s="53"/>
      <c r="F78" s="86"/>
      <c r="G78" s="38"/>
    </row>
    <row r="79" spans="1:7" ht="12.75">
      <c r="A79" s="43" t="s">
        <v>47</v>
      </c>
      <c r="B79" s="6" t="s">
        <v>65</v>
      </c>
      <c r="C79" s="22"/>
      <c r="D79" s="22"/>
      <c r="E79" s="32"/>
      <c r="F79" s="86"/>
      <c r="G79" s="37"/>
    </row>
    <row r="80" spans="1:7" ht="12.75">
      <c r="A80" s="71" t="s">
        <v>6</v>
      </c>
      <c r="B80" s="72" t="s">
        <v>66</v>
      </c>
      <c r="C80" s="30"/>
      <c r="D80" s="30"/>
      <c r="E80" s="46"/>
      <c r="F80" s="91">
        <f>SUM(F81+F82+F83+F84+F85+F86)</f>
        <v>100</v>
      </c>
      <c r="G80" s="90">
        <f>SUM(G81+G82+G83+G84+G85+G86)</f>
        <v>0</v>
      </c>
    </row>
    <row r="81" spans="1:7" ht="12.75">
      <c r="A81" s="43" t="s">
        <v>46</v>
      </c>
      <c r="B81" s="6" t="s">
        <v>34</v>
      </c>
      <c r="C81" s="22"/>
      <c r="D81" s="22"/>
      <c r="E81" s="32"/>
      <c r="F81" s="86"/>
      <c r="G81" s="37"/>
    </row>
    <row r="82" spans="1:7" ht="12.75">
      <c r="A82" s="43" t="s">
        <v>47</v>
      </c>
      <c r="B82" s="6" t="s">
        <v>31</v>
      </c>
      <c r="C82" s="22"/>
      <c r="D82" s="22"/>
      <c r="E82" s="32"/>
      <c r="F82" s="86"/>
      <c r="G82" s="38"/>
    </row>
    <row r="83" spans="1:7" ht="12.75">
      <c r="A83" s="43" t="s">
        <v>48</v>
      </c>
      <c r="B83" s="6" t="s">
        <v>32</v>
      </c>
      <c r="C83" s="22"/>
      <c r="D83" s="22"/>
      <c r="E83" s="32"/>
      <c r="F83" s="86"/>
      <c r="G83" s="37"/>
    </row>
    <row r="84" spans="1:7" ht="12.75">
      <c r="A84" s="43" t="s">
        <v>49</v>
      </c>
      <c r="B84" s="6" t="s">
        <v>33</v>
      </c>
      <c r="C84" s="22"/>
      <c r="D84" s="22"/>
      <c r="E84" s="32">
        <v>10</v>
      </c>
      <c r="F84" s="86">
        <v>100</v>
      </c>
      <c r="G84" s="37"/>
    </row>
    <row r="85" spans="1:7" ht="12.75">
      <c r="A85" s="43" t="s">
        <v>50</v>
      </c>
      <c r="B85" s="6" t="s">
        <v>35</v>
      </c>
      <c r="C85" s="22"/>
      <c r="D85" s="22"/>
      <c r="E85" s="32">
        <v>11</v>
      </c>
      <c r="F85" s="86"/>
      <c r="G85" s="37"/>
    </row>
    <row r="86" spans="1:7" ht="13.5" thickBot="1">
      <c r="A86" s="43" t="s">
        <v>51</v>
      </c>
      <c r="B86" s="6" t="s">
        <v>67</v>
      </c>
      <c r="C86" s="22"/>
      <c r="D86" s="22"/>
      <c r="E86" s="76"/>
      <c r="F86" s="88"/>
      <c r="G86" s="79"/>
    </row>
    <row r="87" spans="1:7" ht="32.25" customHeight="1" thickBot="1">
      <c r="A87" s="55"/>
      <c r="B87" s="132" t="s">
        <v>77</v>
      </c>
      <c r="C87" s="133"/>
      <c r="D87" s="134"/>
      <c r="E87" s="143"/>
      <c r="F87" s="77">
        <f>SUM(F62+F69+F76)</f>
        <v>41224</v>
      </c>
      <c r="G87" s="78">
        <f>SUM(G62+G69+G76)</f>
        <v>38347</v>
      </c>
    </row>
    <row r="88" spans="1:7" ht="15.75">
      <c r="A88" s="12"/>
      <c r="B88" s="12"/>
      <c r="C88" s="12"/>
      <c r="D88" s="7"/>
      <c r="E88" s="12"/>
      <c r="F88" s="2"/>
      <c r="G88" s="2"/>
    </row>
    <row r="89" spans="1:7" ht="15.75">
      <c r="A89" s="10"/>
      <c r="B89" s="10"/>
      <c r="C89" s="9" t="s">
        <v>36</v>
      </c>
      <c r="D89" s="8"/>
      <c r="E89" s="8"/>
      <c r="F89" s="11"/>
      <c r="G89" s="11"/>
    </row>
    <row r="90" spans="1:7" ht="15.75">
      <c r="A90" s="101" t="s">
        <v>89</v>
      </c>
      <c r="B90" s="10"/>
      <c r="C90" s="9"/>
      <c r="D90" s="83" t="s">
        <v>78</v>
      </c>
      <c r="E90" s="117" t="s">
        <v>90</v>
      </c>
      <c r="F90" s="118"/>
      <c r="G90" s="118"/>
    </row>
    <row r="91" spans="1:7" s="34" customFormat="1" ht="12.75" customHeight="1">
      <c r="A91" s="125" t="s">
        <v>81</v>
      </c>
      <c r="B91" s="125"/>
      <c r="C91" s="125"/>
      <c r="D91" s="125"/>
      <c r="E91" s="125"/>
      <c r="F91" s="125"/>
      <c r="G91" s="125"/>
    </row>
    <row r="92" spans="1:7" s="34" customFormat="1" ht="12.75">
      <c r="A92" s="80"/>
      <c r="B92" s="80"/>
      <c r="C92" s="80"/>
      <c r="D92" s="80"/>
      <c r="E92" s="80"/>
      <c r="F92" s="81"/>
      <c r="G92" s="81"/>
    </row>
    <row r="93" spans="1:7" ht="15.75">
      <c r="A93" s="106" t="s">
        <v>92</v>
      </c>
      <c r="B93" s="82"/>
      <c r="C93" s="82"/>
      <c r="D93" s="104" t="s">
        <v>93</v>
      </c>
      <c r="E93" s="107" t="s">
        <v>96</v>
      </c>
      <c r="F93" s="107"/>
      <c r="G93" s="107"/>
    </row>
    <row r="94" spans="1:7" ht="15.75">
      <c r="A94" s="10"/>
      <c r="D94" s="105" t="s">
        <v>94</v>
      </c>
      <c r="E94" s="108" t="s">
        <v>95</v>
      </c>
      <c r="F94" s="108"/>
      <c r="G94" s="108"/>
    </row>
    <row r="95" spans="1:2" ht="12.75">
      <c r="A95" s="115"/>
      <c r="B95" s="116"/>
    </row>
  </sheetData>
  <sheetProtection/>
  <mergeCells count="25">
    <mergeCell ref="E22:G22"/>
    <mergeCell ref="B23:D24"/>
    <mergeCell ref="F60:F61"/>
    <mergeCell ref="G60:G61"/>
    <mergeCell ref="B60:D61"/>
    <mergeCell ref="A95:B95"/>
    <mergeCell ref="E90:G90"/>
    <mergeCell ref="E23:E24"/>
    <mergeCell ref="F23:F24"/>
    <mergeCell ref="G23:G24"/>
    <mergeCell ref="E60:E61"/>
    <mergeCell ref="A91:G91"/>
    <mergeCell ref="B42:D42"/>
    <mergeCell ref="B54:D54"/>
    <mergeCell ref="B87:D87"/>
    <mergeCell ref="E93:G93"/>
    <mergeCell ref="E94:G94"/>
    <mergeCell ref="A5:G5"/>
    <mergeCell ref="A6:G6"/>
    <mergeCell ref="A8:G8"/>
    <mergeCell ref="A9:G9"/>
    <mergeCell ref="A16:G16"/>
    <mergeCell ref="A19:G19"/>
    <mergeCell ref="A18:G18"/>
    <mergeCell ref="E21:G21"/>
  </mergeCells>
  <printOptions/>
  <pageMargins left="0.68" right="0.4" top="0.3937007874015748" bottom="0" header="0.5118110236220472" footer="0.5118110236220472"/>
  <pageSetup horizontalDpi="600" verticalDpi="600" orientation="portrait" paperSize="9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naujas</cp:lastModifiedBy>
  <cp:lastPrinted>2013-02-18T06:50:43Z</cp:lastPrinted>
  <dcterms:created xsi:type="dcterms:W3CDTF">1996-10-14T23:33:28Z</dcterms:created>
  <dcterms:modified xsi:type="dcterms:W3CDTF">2013-02-18T10:14:55Z</dcterms:modified>
  <cp:category/>
  <cp:version/>
  <cp:contentType/>
  <cp:contentStatus/>
</cp:coreProperties>
</file>