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activeTab="0"/>
  </bookViews>
  <sheets>
    <sheet name="Pelno pilna" sheetId="1" r:id="rId1"/>
  </sheets>
  <definedNames>
    <definedName name="_xlnm.Print_Area" localSheetId="0">'Pelno pilna'!$A$1:$I$54</definedName>
  </definedNames>
  <calcPr fullCalcOnLoad="1"/>
</workbook>
</file>

<file path=xl/comments1.xml><?xml version="1.0" encoding="utf-8"?>
<comments xmlns="http://schemas.openxmlformats.org/spreadsheetml/2006/main">
  <authors>
    <author>VTK</author>
  </authors>
  <commentList>
    <comment ref="E28" authorId="0">
      <text>
        <r>
          <rPr>
            <b/>
            <sz val="10"/>
            <rFont val="Tahoma"/>
            <family val="0"/>
          </rPr>
          <t>VTK:</t>
        </r>
        <r>
          <rPr>
            <sz val="10"/>
            <rFont val="Tahoma"/>
            <family val="0"/>
          </rPr>
          <t xml:space="preserve">
VF - 12700+78722
SAV -228000+34600</t>
        </r>
      </text>
    </comment>
    <comment ref="E29" authorId="0">
      <text>
        <r>
          <rPr>
            <b/>
            <sz val="10"/>
            <rFont val="Tahoma"/>
            <family val="0"/>
          </rPr>
          <t>VTK:</t>
        </r>
        <r>
          <rPr>
            <sz val="10"/>
            <rFont val="Tahoma"/>
            <family val="0"/>
          </rPr>
          <t xml:space="preserve">
Projektai 10000+11115+1111+57623</t>
        </r>
      </text>
    </comment>
  </commentList>
</comments>
</file>

<file path=xl/sharedStrings.xml><?xml version="1.0" encoding="utf-8"?>
<sst xmlns="http://schemas.openxmlformats.org/spreadsheetml/2006/main" count="71" uniqueCount="66">
  <si>
    <t>Eil.nr.</t>
  </si>
  <si>
    <t>I.</t>
  </si>
  <si>
    <t>II.</t>
  </si>
  <si>
    <t>III.</t>
  </si>
  <si>
    <t>IV.</t>
  </si>
  <si>
    <t>V.</t>
  </si>
  <si>
    <t>.</t>
  </si>
  <si>
    <t>Pastabos Nr.</t>
  </si>
  <si>
    <t>PELNO MOKESTIS</t>
  </si>
  <si>
    <t>STRAIPSNIAI</t>
  </si>
  <si>
    <t xml:space="preserve">            </t>
  </si>
  <si>
    <t xml:space="preserve">(ūkio subjekto vadovo pareigų pavadinimas)                               (parašas)                                     (vardas ir pavardė)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</si>
  <si>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</si>
  <si>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</si>
  <si>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</si>
  <si>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</si>
  <si>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Ataskaitinio laikotarpio</t>
  </si>
  <si>
    <t>Praėjusio ataskaitinio laikotarpio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</si>
  <si>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</si>
  <si>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</si>
  <si>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</si>
  <si>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</si>
  <si>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</si>
  <si>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</si>
  <si>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</si>
  <si>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</si>
  <si>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</si>
  <si>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</si>
  <si>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</si>
  <si>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</si>
  <si>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</si>
  <si>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</si>
  <si>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</si>
  <si>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</si>
  <si>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</si>
  <si>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</si>
  <si>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</si>
  <si>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</si>
  <si>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</si>
  <si>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</si>
  <si>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Kompensuotos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</si>
  <si>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</si>
  <si>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</si>
  <si>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</si>
  <si>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</si>
  <si>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</si>
  <si>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</si>
  <si>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</si>
  <si>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</si>
  <si>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</si>
  <si>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</si>
  <si>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</si>
  <si>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(</t>
  </si>
  <si>
    <t>)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</si>
  <si>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</si>
  <si>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</si>
  <si>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</si>
  <si>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</si>
  <si>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</si>
  <si>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</si>
  <si>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</si>
  <si>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GENEROLO POVILO PLECHAVIČIAUS JAUNOJO KARIO MOKYKLA</t>
  </si>
  <si>
    <t>300117533, ŽEIMENOS G. 107, KAUNAS</t>
  </si>
  <si>
    <r>
      <t>Direktorius</t>
    </r>
    <r>
      <rPr>
        <sz val="12"/>
        <rFont val="Times New Roman Baltic"/>
        <family val="1"/>
      </rPr>
      <t xml:space="preserve">                                    ______________              </t>
    </r>
    <r>
      <rPr>
        <u val="single"/>
        <sz val="12"/>
        <rFont val="Times New Roman Baltic"/>
        <family val="0"/>
      </rPr>
      <t>Viktoras Daunys</t>
    </r>
  </si>
  <si>
    <t>2012 - 10 - 22 Nr. 2012/03</t>
  </si>
  <si>
    <t>PAGAL 2012 M. RUGSĖJO MĖN. 30 D. DUOMENIS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</si>
</sst>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41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u val="single"/>
      <sz val="12"/>
      <name val="Times New Roman Baltic"/>
      <family val="0"/>
    </font>
    <font>
      <u val="single"/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TimesL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12" borderId="4" applyNumberFormat="0" applyAlignment="0" applyProtection="0"/>
    <xf numFmtId="0" fontId="29" fillId="7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4" borderId="6" applyNumberFormat="0" applyFont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12" borderId="5" applyNumberFormat="0" applyAlignment="0" applyProtection="0"/>
    <xf numFmtId="0" fontId="0" fillId="0" borderId="7">
      <alignment/>
      <protection/>
    </xf>
    <xf numFmtId="0" fontId="33" fillId="0" borderId="8" applyNumberFormat="0" applyFill="0" applyAlignment="0" applyProtection="0"/>
    <xf numFmtId="0" fontId="28" fillId="0" borderId="9" applyNumberFormat="0" applyFill="0" applyAlignment="0" applyProtection="0"/>
    <xf numFmtId="0" fontId="34" fillId="17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9" xfId="45" applyNumberFormat="1" applyFont="1" applyBorder="1" applyAlignment="1">
      <alignment horizontal="right"/>
    </xf>
    <xf numFmtId="0" fontId="15" fillId="0" borderId="20" xfId="0" applyFont="1" applyBorder="1" applyAlignment="1">
      <alignment horizontal="center" vertical="center" wrapText="1"/>
    </xf>
    <xf numFmtId="185" fontId="6" fillId="0" borderId="19" xfId="45" applyNumberFormat="1" applyFont="1" applyBorder="1" applyAlignment="1">
      <alignment/>
    </xf>
    <xf numFmtId="185" fontId="12" fillId="0" borderId="21" xfId="45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6" xfId="0" applyFont="1" applyBorder="1" applyAlignment="1">
      <alignment horizontal="left" indent="2"/>
    </xf>
    <xf numFmtId="0" fontId="5" fillId="0" borderId="23" xfId="0" applyFont="1" applyBorder="1" applyAlignment="1">
      <alignment horizontal="left" indent="2"/>
    </xf>
    <xf numFmtId="185" fontId="6" fillId="0" borderId="22" xfId="45" applyNumberFormat="1" applyFont="1" applyBorder="1" applyAlignment="1">
      <alignment/>
    </xf>
    <xf numFmtId="185" fontId="5" fillId="0" borderId="22" xfId="45" applyNumberFormat="1" applyFont="1" applyBorder="1" applyAlignment="1">
      <alignment horizontal="right"/>
    </xf>
    <xf numFmtId="185" fontId="12" fillId="0" borderId="13" xfId="45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/>
    </xf>
    <xf numFmtId="185" fontId="5" fillId="0" borderId="0" xfId="45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169" fontId="5" fillId="0" borderId="30" xfId="0" applyNumberFormat="1" applyFont="1" applyBorder="1" applyAlignment="1">
      <alignment horizontal="center" vertical="center" wrapText="1"/>
    </xf>
    <xf numFmtId="169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/>
    </xf>
    <xf numFmtId="185" fontId="6" fillId="0" borderId="33" xfId="45" applyNumberFormat="1" applyFont="1" applyBorder="1" applyAlignment="1">
      <alignment/>
    </xf>
    <xf numFmtId="185" fontId="5" fillId="0" borderId="33" xfId="45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center" vertical="center" wrapText="1"/>
    </xf>
    <xf numFmtId="185" fontId="5" fillId="0" borderId="35" xfId="45" applyNumberFormat="1" applyFont="1" applyBorder="1" applyAlignment="1">
      <alignment horizontal="right"/>
    </xf>
    <xf numFmtId="185" fontId="6" fillId="0" borderId="36" xfId="45" applyNumberFormat="1" applyFont="1" applyBorder="1" applyAlignment="1">
      <alignment/>
    </xf>
    <xf numFmtId="185" fontId="5" fillId="0" borderId="36" xfId="45" applyNumberFormat="1" applyFont="1" applyBorder="1" applyAlignment="1">
      <alignment horizontal="right"/>
    </xf>
    <xf numFmtId="185" fontId="12" fillId="0" borderId="37" xfId="45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85" fontId="5" fillId="0" borderId="22" xfId="45" applyNumberFormat="1" applyFont="1" applyBorder="1" applyAlignment="1">
      <alignment/>
    </xf>
    <xf numFmtId="185" fontId="5" fillId="0" borderId="19" xfId="45" applyNumberFormat="1" applyFont="1" applyBorder="1" applyAlignment="1">
      <alignment horizontal="center"/>
    </xf>
    <xf numFmtId="185" fontId="5" fillId="0" borderId="22" xfId="45" applyNumberFormat="1" applyFont="1" applyBorder="1" applyAlignment="1">
      <alignment horizontal="center"/>
    </xf>
    <xf numFmtId="185" fontId="5" fillId="0" borderId="36" xfId="45" applyNumberFormat="1" applyFont="1" applyBorder="1" applyAlignment="1">
      <alignment horizontal="center"/>
    </xf>
    <xf numFmtId="185" fontId="6" fillId="0" borderId="0" xfId="45" applyNumberFormat="1" applyFont="1" applyBorder="1" applyAlignment="1">
      <alignment horizontal="right"/>
    </xf>
    <xf numFmtId="185" fontId="6" fillId="0" borderId="35" xfId="45" applyNumberFormat="1" applyFont="1" applyBorder="1" applyAlignment="1">
      <alignment horizontal="right"/>
    </xf>
    <xf numFmtId="185" fontId="6" fillId="0" borderId="22" xfId="45" applyNumberFormat="1" applyFont="1" applyBorder="1" applyAlignment="1">
      <alignment horizontal="right"/>
    </xf>
    <xf numFmtId="185" fontId="6" fillId="0" borderId="19" xfId="45" applyNumberFormat="1" applyFont="1" applyBorder="1" applyAlignment="1">
      <alignment horizontal="right"/>
    </xf>
    <xf numFmtId="185" fontId="5" fillId="0" borderId="0" xfId="45" applyNumberFormat="1" applyFont="1" applyBorder="1" applyAlignment="1">
      <alignment/>
    </xf>
    <xf numFmtId="185" fontId="5" fillId="0" borderId="35" xfId="45" applyNumberFormat="1" applyFont="1" applyBorder="1" applyAlignment="1">
      <alignment/>
    </xf>
    <xf numFmtId="185" fontId="5" fillId="0" borderId="19" xfId="45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5" fillId="0" borderId="41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43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/>
    </xf>
    <xf numFmtId="185" fontId="5" fillId="0" borderId="45" xfId="45" applyNumberFormat="1" applyFont="1" applyBorder="1" applyAlignment="1">
      <alignment horizontal="right"/>
    </xf>
    <xf numFmtId="185" fontId="5" fillId="0" borderId="46" xfId="45" applyNumberFormat="1" applyFont="1" applyBorder="1" applyAlignment="1">
      <alignment horizontal="right"/>
    </xf>
    <xf numFmtId="185" fontId="5" fillId="0" borderId="47" xfId="45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41" xfId="0" applyNumberFormat="1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185" fontId="5" fillId="0" borderId="45" xfId="45" applyNumberFormat="1" applyFont="1" applyFill="1" applyBorder="1" applyAlignment="1">
      <alignment horizontal="right"/>
    </xf>
    <xf numFmtId="185" fontId="5" fillId="0" borderId="46" xfId="45" applyNumberFormat="1" applyFont="1" applyFill="1" applyBorder="1" applyAlignment="1">
      <alignment horizontal="right"/>
    </xf>
    <xf numFmtId="185" fontId="5" fillId="0" borderId="47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7" xfId="0" applyNumberFormat="1" applyFont="1" applyFill="1" applyBorder="1" applyAlignment="1">
      <alignment/>
    </xf>
    <xf numFmtId="185" fontId="5" fillId="0" borderId="22" xfId="45" applyNumberFormat="1" applyFont="1" applyFill="1" applyBorder="1" applyAlignment="1">
      <alignment horizontal="right"/>
    </xf>
    <xf numFmtId="185" fontId="5" fillId="0" borderId="19" xfId="45" applyNumberFormat="1" applyFont="1" applyFill="1" applyBorder="1" applyAlignment="1">
      <alignment horizontal="right"/>
    </xf>
    <xf numFmtId="185" fontId="5" fillId="0" borderId="36" xfId="45" applyNumberFormat="1" applyFont="1" applyFill="1" applyBorder="1" applyAlignment="1">
      <alignment horizontal="right"/>
    </xf>
    <xf numFmtId="1" fontId="5" fillId="0" borderId="41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85" fontId="6" fillId="0" borderId="22" xfId="45" applyNumberFormat="1" applyFont="1" applyFill="1" applyBorder="1" applyAlignment="1">
      <alignment/>
    </xf>
    <xf numFmtId="185" fontId="6" fillId="0" borderId="19" xfId="45" applyNumberFormat="1" applyFont="1" applyFill="1" applyBorder="1" applyAlignment="1">
      <alignment/>
    </xf>
    <xf numFmtId="185" fontId="6" fillId="0" borderId="36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5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PageLayoutView="0" workbookViewId="0" topLeftCell="A16">
      <selection activeCell="E30" sqref="E30"/>
    </sheetView>
  </sheetViews>
  <sheetFormatPr defaultColWidth="9.59765625" defaultRowHeight="15"/>
  <cols>
    <col min="1" max="1" width="5.19921875" style="3" customWidth="1"/>
    <col min="2" max="2" width="43" style="3" customWidth="1"/>
    <col min="3" max="3" width="7" style="3" customWidth="1"/>
    <col min="4" max="4" width="0.8984375" style="3" customWidth="1"/>
    <col min="5" max="5" width="11.3984375" style="7" customWidth="1"/>
    <col min="6" max="7" width="0.8984375" style="7" customWidth="1"/>
    <col min="8" max="8" width="11" style="7" customWidth="1"/>
    <col min="9" max="9" width="1.59765625" style="7" customWidth="1"/>
    <col min="10" max="16384" width="9.59765625" style="3" customWidth="1"/>
  </cols>
  <sheetData>
    <row r="1" spans="1:246" ht="13.5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3.5" customHeight="1">
      <c r="A2" s="9"/>
      <c r="B2" s="112"/>
      <c r="C2" s="112"/>
      <c r="I2" s="27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3.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3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3" customHeight="1">
      <c r="A5" s="11"/>
      <c r="B5" s="11"/>
      <c r="C5" s="11"/>
      <c r="D5" s="11"/>
      <c r="E5" s="11"/>
      <c r="F5" s="11"/>
      <c r="G5" s="11"/>
      <c r="H5" s="11"/>
      <c r="I5" s="11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6.5" customHeight="1">
      <c r="A6" s="114" t="s">
        <v>61</v>
      </c>
      <c r="B6" s="114"/>
      <c r="C6" s="114"/>
      <c r="D6" s="114"/>
      <c r="E6" s="114"/>
      <c r="F6" s="114"/>
      <c r="G6" s="114"/>
      <c r="H6" s="114"/>
      <c r="I6" s="114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3.5" customHeight="1">
      <c r="A7" s="115" t="s">
        <v>12</v>
      </c>
      <c r="B7" s="115"/>
      <c r="C7" s="115"/>
      <c r="D7" s="115"/>
      <c r="E7" s="115"/>
      <c r="F7" s="115"/>
      <c r="G7" s="115"/>
      <c r="H7" s="115"/>
      <c r="I7" s="115"/>
      <c r="J7" s="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3.5" customHeight="1">
      <c r="A8" s="11"/>
      <c r="B8" s="11"/>
      <c r="C8" s="14"/>
      <c r="D8" s="14"/>
      <c r="E8" s="15"/>
      <c r="F8" s="15"/>
      <c r="G8" s="15"/>
      <c r="H8" s="15"/>
      <c r="I8" s="11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3.5" customHeight="1">
      <c r="A9" s="114" t="s">
        <v>62</v>
      </c>
      <c r="B9" s="114"/>
      <c r="C9" s="114"/>
      <c r="D9" s="114"/>
      <c r="E9" s="114"/>
      <c r="F9" s="114"/>
      <c r="G9" s="114"/>
      <c r="H9" s="114"/>
      <c r="I9" s="114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3.5" customHeight="1">
      <c r="A10" s="115" t="s">
        <v>13</v>
      </c>
      <c r="B10" s="115"/>
      <c r="C10" s="115"/>
      <c r="D10" s="115"/>
      <c r="E10" s="115"/>
      <c r="F10" s="115"/>
      <c r="G10" s="115"/>
      <c r="H10" s="115"/>
      <c r="I10" s="115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3.5" customHeight="1">
      <c r="A11" s="11"/>
      <c r="B11" s="11"/>
      <c r="C11" s="11"/>
      <c r="D11" s="11"/>
      <c r="E11" s="15"/>
      <c r="F11" s="15"/>
      <c r="G11" s="15"/>
      <c r="H11" s="15"/>
      <c r="I11" s="11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3.5" customHeight="1">
      <c r="A12" s="11"/>
      <c r="B12" s="11"/>
      <c r="C12" s="11"/>
      <c r="D12" s="11"/>
      <c r="E12" s="15"/>
      <c r="F12" s="15"/>
      <c r="G12" s="15"/>
      <c r="H12" s="15"/>
      <c r="I12" s="11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3.5" customHeight="1">
      <c r="A13" s="11"/>
      <c r="B13" s="11"/>
      <c r="C13" s="11"/>
      <c r="D13" s="11"/>
      <c r="E13" s="93" t="s">
        <v>59</v>
      </c>
      <c r="F13" s="33"/>
      <c r="G13" s="33"/>
      <c r="H13" s="33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3.5" customHeight="1">
      <c r="A14" s="11"/>
      <c r="B14" s="11"/>
      <c r="C14" s="17"/>
      <c r="D14" s="17"/>
      <c r="E14" s="33"/>
      <c r="F14" s="33"/>
      <c r="G14" s="33"/>
      <c r="H14" s="3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3.5" customHeight="1">
      <c r="A15" s="11"/>
      <c r="B15" s="11"/>
      <c r="C15" s="17"/>
      <c r="D15" s="17"/>
      <c r="E15" s="17"/>
      <c r="F15" s="17"/>
      <c r="G15" s="17"/>
      <c r="H15" s="17"/>
      <c r="I15" s="17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" customHeight="1">
      <c r="A16" s="119" t="s">
        <v>14</v>
      </c>
      <c r="B16" s="119"/>
      <c r="C16" s="119"/>
      <c r="D16" s="119"/>
      <c r="E16" s="119"/>
      <c r="F16" s="119"/>
      <c r="G16" s="119"/>
      <c r="H16" s="119"/>
      <c r="I16" s="119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3.5" customHeight="1">
      <c r="A17" s="11"/>
      <c r="B17" s="15" t="s">
        <v>10</v>
      </c>
      <c r="C17" s="19"/>
      <c r="D17" s="19"/>
      <c r="E17" s="3"/>
      <c r="F17" s="3"/>
      <c r="G17" s="3"/>
      <c r="H17" s="3"/>
      <c r="I17" s="17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3.5" customHeight="1">
      <c r="A18" s="11"/>
      <c r="B18" s="11"/>
      <c r="C18" s="19"/>
      <c r="D18" s="19"/>
      <c r="E18" s="14"/>
      <c r="F18" s="14"/>
      <c r="G18" s="14"/>
      <c r="H18" s="14"/>
      <c r="I18" s="17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3.5" customHeight="1">
      <c r="A19" s="117" t="s">
        <v>65</v>
      </c>
      <c r="B19" s="118"/>
      <c r="C19" s="118"/>
      <c r="D19" s="118"/>
      <c r="E19" s="118"/>
      <c r="F19" s="118"/>
      <c r="G19" s="118"/>
      <c r="H19" s="118"/>
      <c r="I19" s="1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7.25" customHeight="1">
      <c r="A20" s="120" t="s">
        <v>64</v>
      </c>
      <c r="B20" s="120"/>
      <c r="C20" s="120"/>
      <c r="D20" s="120"/>
      <c r="E20" s="120"/>
      <c r="F20" s="120"/>
      <c r="G20" s="120"/>
      <c r="H20" s="120"/>
      <c r="I20" s="12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3.5" customHeight="1">
      <c r="A21" s="32"/>
      <c r="B21" s="34" t="s">
        <v>15</v>
      </c>
      <c r="C21" s="32"/>
      <c r="D21" s="32"/>
      <c r="E21" s="32"/>
      <c r="F21" s="32"/>
      <c r="G21" s="32"/>
      <c r="H21" s="32"/>
      <c r="I21" s="3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3.5" customHeight="1">
      <c r="A22" s="2"/>
      <c r="B22" s="4"/>
      <c r="C22" s="121"/>
      <c r="D22" s="121"/>
      <c r="E22" s="121"/>
      <c r="F22" s="121"/>
      <c r="G22" s="121"/>
      <c r="H22" s="121"/>
      <c r="I22" s="12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6.5" customHeight="1" thickBot="1">
      <c r="A23" s="21"/>
      <c r="B23" s="31"/>
      <c r="C23" s="113" t="s">
        <v>60</v>
      </c>
      <c r="D23" s="113"/>
      <c r="E23" s="113"/>
      <c r="F23" s="113"/>
      <c r="G23" s="113"/>
      <c r="H23" s="113"/>
      <c r="I23" s="1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9" ht="39.75" customHeight="1">
      <c r="A24" s="23" t="s">
        <v>0</v>
      </c>
      <c r="B24" s="36" t="s">
        <v>9</v>
      </c>
      <c r="C24" s="80" t="s">
        <v>7</v>
      </c>
      <c r="D24" s="54"/>
      <c r="E24" s="55" t="s">
        <v>16</v>
      </c>
      <c r="F24" s="62"/>
      <c r="G24" s="55"/>
      <c r="H24" s="56" t="s">
        <v>17</v>
      </c>
      <c r="I24" s="57"/>
    </row>
    <row r="25" spans="1:9" ht="13.5" customHeight="1">
      <c r="A25" s="39" t="s">
        <v>1</v>
      </c>
      <c r="B25" s="40" t="s">
        <v>32</v>
      </c>
      <c r="C25" s="81"/>
      <c r="D25" s="50"/>
      <c r="E25" s="47">
        <f>SUM(E26:E27,E30)</f>
        <v>439283</v>
      </c>
      <c r="F25" s="37"/>
      <c r="G25" s="47"/>
      <c r="H25" s="47">
        <f>SUM(H26:H27,H30)</f>
        <v>411110</v>
      </c>
      <c r="I25" s="64"/>
    </row>
    <row r="26" spans="1:9" s="2" customFormat="1" ht="13.5" customHeight="1">
      <c r="A26" s="25" t="s">
        <v>18</v>
      </c>
      <c r="B26" s="6" t="s">
        <v>36</v>
      </c>
      <c r="C26" s="82"/>
      <c r="D26" s="89"/>
      <c r="E26" s="90"/>
      <c r="F26" s="91"/>
      <c r="G26" s="90"/>
      <c r="H26" s="90"/>
      <c r="I26" s="92"/>
    </row>
    <row r="27" spans="1:9" s="101" customFormat="1" ht="13.5" customHeight="1">
      <c r="A27" s="94" t="s">
        <v>19</v>
      </c>
      <c r="B27" s="95" t="s">
        <v>56</v>
      </c>
      <c r="C27" s="96"/>
      <c r="D27" s="97"/>
      <c r="E27" s="98">
        <f>SUM(E28:E29)</f>
        <v>433871</v>
      </c>
      <c r="F27" s="99"/>
      <c r="G27" s="98"/>
      <c r="H27" s="98">
        <f>SUM(H28:H29)</f>
        <v>411110</v>
      </c>
      <c r="I27" s="100"/>
    </row>
    <row r="28" spans="1:9" s="101" customFormat="1" ht="13.5" customHeight="1">
      <c r="A28" s="94" t="s">
        <v>54</v>
      </c>
      <c r="B28" s="95" t="s">
        <v>57</v>
      </c>
      <c r="C28" s="96"/>
      <c r="D28" s="97"/>
      <c r="E28" s="98">
        <v>354022</v>
      </c>
      <c r="F28" s="99"/>
      <c r="G28" s="98"/>
      <c r="H28" s="98">
        <v>348897</v>
      </c>
      <c r="I28" s="100"/>
    </row>
    <row r="29" spans="1:9" s="101" customFormat="1" ht="13.5" customHeight="1">
      <c r="A29" s="94" t="s">
        <v>55</v>
      </c>
      <c r="B29" s="95" t="s">
        <v>58</v>
      </c>
      <c r="C29" s="96"/>
      <c r="D29" s="102"/>
      <c r="E29" s="103">
        <f>8470+71379</f>
        <v>79849</v>
      </c>
      <c r="F29" s="104"/>
      <c r="G29" s="103"/>
      <c r="H29" s="103">
        <v>62213</v>
      </c>
      <c r="I29" s="105"/>
    </row>
    <row r="30" spans="1:9" s="111" customFormat="1" ht="13.5" customHeight="1">
      <c r="A30" s="94" t="s">
        <v>20</v>
      </c>
      <c r="B30" s="95" t="s">
        <v>37</v>
      </c>
      <c r="C30" s="106"/>
      <c r="D30" s="107"/>
      <c r="E30" s="108">
        <v>5412</v>
      </c>
      <c r="F30" s="109"/>
      <c r="G30" s="108"/>
      <c r="H30" s="108"/>
      <c r="I30" s="110"/>
    </row>
    <row r="31" spans="1:9" ht="13.5" customHeight="1">
      <c r="A31" s="24" t="s">
        <v>2</v>
      </c>
      <c r="B31" s="5" t="s">
        <v>33</v>
      </c>
      <c r="C31" s="84"/>
      <c r="D31" s="58"/>
      <c r="E31" s="72">
        <f>E32+E33+E35-E34</f>
        <v>429780</v>
      </c>
      <c r="F31" s="73"/>
      <c r="G31" s="72"/>
      <c r="H31" s="72">
        <f>H32+H33+H35-H34</f>
        <v>411110</v>
      </c>
      <c r="I31" s="60"/>
    </row>
    <row r="32" spans="1:9" ht="13.5" customHeight="1">
      <c r="A32" s="25" t="s">
        <v>18</v>
      </c>
      <c r="B32" s="6" t="s">
        <v>38</v>
      </c>
      <c r="C32" s="81"/>
      <c r="D32" s="50"/>
      <c r="E32" s="48"/>
      <c r="F32" s="35"/>
      <c r="G32" s="48"/>
      <c r="H32" s="48"/>
      <c r="I32" s="65"/>
    </row>
    <row r="33" spans="1:9" ht="13.5" customHeight="1">
      <c r="A33" s="25" t="s">
        <v>19</v>
      </c>
      <c r="B33" s="6" t="s">
        <v>39</v>
      </c>
      <c r="C33" s="85"/>
      <c r="D33" s="58"/>
      <c r="E33" s="53"/>
      <c r="F33" s="63"/>
      <c r="G33" s="53"/>
      <c r="H33" s="53"/>
      <c r="I33" s="60"/>
    </row>
    <row r="34" spans="1:9" ht="13.5" customHeight="1">
      <c r="A34" s="42" t="s">
        <v>20</v>
      </c>
      <c r="B34" s="43" t="s">
        <v>40</v>
      </c>
      <c r="C34" s="86"/>
      <c r="D34" s="67" t="s">
        <v>52</v>
      </c>
      <c r="E34" s="68"/>
      <c r="F34" s="69" t="s">
        <v>53</v>
      </c>
      <c r="G34" s="70" t="s">
        <v>52</v>
      </c>
      <c r="H34" s="68"/>
      <c r="I34" s="71" t="s">
        <v>53</v>
      </c>
    </row>
    <row r="35" spans="1:9" ht="13.5" customHeight="1">
      <c r="A35" s="25" t="s">
        <v>21</v>
      </c>
      <c r="B35" s="6" t="s">
        <v>41</v>
      </c>
      <c r="C35" s="83"/>
      <c r="D35" s="61"/>
      <c r="E35" s="53">
        <f>SUM(E36:E45)</f>
        <v>429780</v>
      </c>
      <c r="F35" s="63"/>
      <c r="G35" s="53"/>
      <c r="H35" s="53">
        <f>SUM(H36:H45)</f>
        <v>411110</v>
      </c>
      <c r="I35" s="60"/>
    </row>
    <row r="36" spans="1:9" ht="13.5" customHeight="1">
      <c r="A36" s="25" t="s">
        <v>22</v>
      </c>
      <c r="B36" s="44" t="s">
        <v>42</v>
      </c>
      <c r="C36" s="82"/>
      <c r="D36" s="50"/>
      <c r="E36" s="48"/>
      <c r="F36" s="35"/>
      <c r="G36" s="48"/>
      <c r="H36" s="48"/>
      <c r="I36" s="65"/>
    </row>
    <row r="37" spans="1:9" ht="13.5" customHeight="1">
      <c r="A37" s="25" t="s">
        <v>23</v>
      </c>
      <c r="B37" s="44" t="s">
        <v>43</v>
      </c>
      <c r="C37" s="82"/>
      <c r="D37" s="58"/>
      <c r="E37" s="53">
        <v>383149</v>
      </c>
      <c r="F37" s="63"/>
      <c r="G37" s="53"/>
      <c r="H37" s="53">
        <v>348897</v>
      </c>
      <c r="I37" s="60"/>
    </row>
    <row r="38" spans="1:9" ht="13.5" customHeight="1">
      <c r="A38" s="25" t="s">
        <v>24</v>
      </c>
      <c r="B38" s="44" t="s">
        <v>44</v>
      </c>
      <c r="C38" s="83"/>
      <c r="D38" s="51"/>
      <c r="E38" s="48"/>
      <c r="F38" s="35"/>
      <c r="G38" s="48"/>
      <c r="H38" s="48"/>
      <c r="I38" s="65"/>
    </row>
    <row r="39" spans="1:9" ht="13.5" customHeight="1">
      <c r="A39" s="25" t="s">
        <v>25</v>
      </c>
      <c r="B39" s="44" t="s">
        <v>45</v>
      </c>
      <c r="C39" s="82"/>
      <c r="D39" s="58"/>
      <c r="E39" s="53"/>
      <c r="F39" s="63"/>
      <c r="G39" s="53"/>
      <c r="H39" s="53"/>
      <c r="I39" s="60"/>
    </row>
    <row r="40" spans="1:9" ht="13.5" customHeight="1">
      <c r="A40" s="25" t="s">
        <v>26</v>
      </c>
      <c r="B40" s="44" t="s">
        <v>46</v>
      </c>
      <c r="C40" s="82"/>
      <c r="D40" s="50"/>
      <c r="E40" s="48">
        <f>1380+360</f>
        <v>1740</v>
      </c>
      <c r="F40" s="35"/>
      <c r="G40" s="48"/>
      <c r="H40" s="48">
        <v>217</v>
      </c>
      <c r="I40" s="65"/>
    </row>
    <row r="41" spans="1:9" ht="13.5" customHeight="1">
      <c r="A41" s="25" t="s">
        <v>27</v>
      </c>
      <c r="B41" s="44" t="s">
        <v>47</v>
      </c>
      <c r="C41" s="83"/>
      <c r="D41" s="61"/>
      <c r="E41" s="76">
        <v>12206</v>
      </c>
      <c r="F41" s="77"/>
      <c r="G41" s="76"/>
      <c r="H41" s="76">
        <v>9308</v>
      </c>
      <c r="I41" s="59"/>
    </row>
    <row r="42" spans="1:9" ht="13.5" customHeight="1">
      <c r="A42" s="25" t="s">
        <v>28</v>
      </c>
      <c r="B42" s="44" t="s">
        <v>48</v>
      </c>
      <c r="C42" s="82"/>
      <c r="D42" s="50"/>
      <c r="E42" s="48"/>
      <c r="F42" s="35"/>
      <c r="G42" s="48"/>
      <c r="H42" s="48"/>
      <c r="I42" s="65"/>
    </row>
    <row r="43" spans="1:9" ht="13.5" customHeight="1">
      <c r="A43" s="25" t="s">
        <v>29</v>
      </c>
      <c r="B43" s="44" t="s">
        <v>49</v>
      </c>
      <c r="C43" s="82"/>
      <c r="D43" s="58"/>
      <c r="E43" s="53">
        <v>32685</v>
      </c>
      <c r="F43" s="63"/>
      <c r="G43" s="53"/>
      <c r="H43" s="53">
        <v>52688</v>
      </c>
      <c r="I43" s="60"/>
    </row>
    <row r="44" spans="1:9" ht="13.5" customHeight="1">
      <c r="A44" s="29" t="s">
        <v>30</v>
      </c>
      <c r="B44" s="45" t="s">
        <v>50</v>
      </c>
      <c r="C44" s="87"/>
      <c r="D44" s="51"/>
      <c r="E44" s="68"/>
      <c r="F44" s="78"/>
      <c r="G44" s="68"/>
      <c r="H44" s="68"/>
      <c r="I44" s="64"/>
    </row>
    <row r="45" spans="1:9" ht="13.5" customHeight="1">
      <c r="A45" s="28" t="s">
        <v>31</v>
      </c>
      <c r="B45" s="46" t="s">
        <v>51</v>
      </c>
      <c r="C45" s="88"/>
      <c r="D45" s="61"/>
      <c r="E45" s="53"/>
      <c r="F45" s="63"/>
      <c r="G45" s="53"/>
      <c r="H45" s="53"/>
      <c r="I45" s="60"/>
    </row>
    <row r="46" spans="1:9" ht="13.5" customHeight="1">
      <c r="A46" s="39" t="s">
        <v>3</v>
      </c>
      <c r="B46" s="41" t="s">
        <v>34</v>
      </c>
      <c r="C46" s="88"/>
      <c r="D46" s="51"/>
      <c r="E46" s="74">
        <f>E25-E31</f>
        <v>9503</v>
      </c>
      <c r="F46" s="75"/>
      <c r="G46" s="74"/>
      <c r="H46" s="74">
        <f>H25-H31</f>
        <v>0</v>
      </c>
      <c r="I46" s="65"/>
    </row>
    <row r="47" spans="1:9" ht="13.5" customHeight="1">
      <c r="A47" s="39" t="s">
        <v>4</v>
      </c>
      <c r="B47" s="41" t="s">
        <v>8</v>
      </c>
      <c r="C47" s="88"/>
      <c r="D47" s="61"/>
      <c r="E47" s="72"/>
      <c r="F47" s="73"/>
      <c r="G47" s="72"/>
      <c r="H47" s="72"/>
      <c r="I47" s="60"/>
    </row>
    <row r="48" spans="1:9" ht="13.5" customHeight="1" thickBot="1">
      <c r="A48" s="26" t="s">
        <v>5</v>
      </c>
      <c r="B48" s="22" t="s">
        <v>35</v>
      </c>
      <c r="C48" s="79"/>
      <c r="D48" s="52"/>
      <c r="E48" s="49">
        <f>E46-E47</f>
        <v>9503</v>
      </c>
      <c r="F48" s="38"/>
      <c r="G48" s="49"/>
      <c r="H48" s="49">
        <f>H46-H47</f>
        <v>0</v>
      </c>
      <c r="I48" s="66"/>
    </row>
    <row r="50" spans="3:9" ht="15.75">
      <c r="C50" s="8"/>
      <c r="D50" s="8"/>
      <c r="I50" s="1"/>
    </row>
    <row r="51" spans="1:9" ht="15.75">
      <c r="A51" s="122" t="s">
        <v>63</v>
      </c>
      <c r="B51" s="123"/>
      <c r="C51" s="123"/>
      <c r="D51" s="123"/>
      <c r="E51" s="123"/>
      <c r="F51" s="123"/>
      <c r="G51" s="123"/>
      <c r="H51" s="123"/>
      <c r="I51" s="123"/>
    </row>
    <row r="52" spans="1:9" s="2" customFormat="1" ht="12.75">
      <c r="A52" s="116" t="s">
        <v>11</v>
      </c>
      <c r="B52" s="116"/>
      <c r="C52" s="116"/>
      <c r="D52" s="116"/>
      <c r="E52" s="116"/>
      <c r="F52" s="116"/>
      <c r="G52" s="116"/>
      <c r="H52" s="116"/>
      <c r="I52" s="116"/>
    </row>
    <row r="53" spans="1:10" s="2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30"/>
    </row>
    <row r="78" ht="15.75">
      <c r="E78" s="7" t="s">
        <v>6</v>
      </c>
    </row>
  </sheetData>
  <sheetProtection/>
  <mergeCells count="12">
    <mergeCell ref="A52:I52"/>
    <mergeCell ref="A19:I19"/>
    <mergeCell ref="A16:I16"/>
    <mergeCell ref="A20:I20"/>
    <mergeCell ref="C22:I22"/>
    <mergeCell ref="A51:I51"/>
    <mergeCell ref="B2:C2"/>
    <mergeCell ref="C23:I23"/>
    <mergeCell ref="A6:I6"/>
    <mergeCell ref="A9:I9"/>
    <mergeCell ref="A7:I7"/>
    <mergeCell ref="A10:I10"/>
  </mergeCells>
  <printOptions/>
  <pageMargins left="1.08" right="0.31" top="0.4" bottom="0.52" header="0.39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VTK</cp:lastModifiedBy>
  <cp:lastPrinted>2012-07-26T11:48:06Z</cp:lastPrinted>
  <dcterms:created xsi:type="dcterms:W3CDTF">2000-07-20T06:56:28Z</dcterms:created>
  <dcterms:modified xsi:type="dcterms:W3CDTF">2012-10-24T07:59:06Z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