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<sst xmlns="http://schemas.openxmlformats.org/spreadsheetml/2006/main" count="164" uniqueCount="136">
  <si>
    <t>2-ojo VSAFAS „Finansinės būklės ataskaita“</t>
  </si>
  <si>
    <t>2 priedas</t>
  </si>
  <si>
    <t xml:space="preserve"> KAUNO JUOZO URBŠIO KATALIKIŠKA VIDURINĖ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</si>
  <si>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</si>
  <si>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190137074, Partizanų g. 68, Kaunas</t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</si>
  <si>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</si>
  <si>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</si>
  <si>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</si>
  <si>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</si>
  <si>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</si>
  <si>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</si>
  <si>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</si>
  <si>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</si>
  <si>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</si>
  <si>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</si>
  <si>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</si>
  <si>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</si>
  <si>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</si>
  <si>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</si>
  <si>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</si>
  <si>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</si>
  <si>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</si>
  <si>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</si>
  <si>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</si>
  <si>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</si>
  <si>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</si>
  <si>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</si>
  <si>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</si>
  <si>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</si>
  <si>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</si>
  <si>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</si>
  <si>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</si>
  <si>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</si>
  <si>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</si>
  <si>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</si>
  <si>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</si>
  <si>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</si>
  <si>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</si>
  <si>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</si>
  <si>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</si>
  <si>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</si>
  <si>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</si>
  <si>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</si>
  <si>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</si>
  <si>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</si>
  <si>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</si>
  <si>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</si>
  <si>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</si>
  <si>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</si>
  <si>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</si>
  <si>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</si>
  <si>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</si>
  <si>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</si>
  <si>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</si>
  <si>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</si>
  <si>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</si>
  <si>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</si>
  <si>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</si>
  <si>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</si>
  <si>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</si>
  <si>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</si>
  <si>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</si>
  <si>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</si>
  <si>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</si>
  <si>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</si>
  <si>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</si>
  <si>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</si>
  <si>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</si>
  <si>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</si>
  <si>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</si>
  <si>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</si>
  <si>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</si>
  <si>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</si>
  <si>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</si>
  <si>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</si>
  <si>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</si>
  <si>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</si>
  <si>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</si>
  <si>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</si>
  <si>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</si>
  <si>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</si>
  <si>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</si>
  <si>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</si>
  <si>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</si>
  <si>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</si>
  <si>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</si>
  <si>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</si>
  <si>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</si>
  <si>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</si>
  <si>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</si>
  <si>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</si>
  <si>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</si>
  <si>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</si>
  <si>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</si>
  <si>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</si>
  <si>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</si>
  <si>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</si>
  <si>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</si>
  <si>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</si>
  <si>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</si>
  <si>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</si>
  <si>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</si>
  <si>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</si>
  <si>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</si>
  <si>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</si>
  <si>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</si>
  <si>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</si>
  <si>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</si>
  <si>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</si>
  <si>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</si>
  <si>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</si>
  <si>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</si>
  <si>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</si>
  <si>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</si>
  <si>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</si>
  <si>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</si>
  <si>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</si>
  <si>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</si>
  <si>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</si>
  <si>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</si>
  <si>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</si>
  <si>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</si>
  <si>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</si>
  <si>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</si>
  <si>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</si>
  <si>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</si>
  <si>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</si>
  <si>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</si>
  <si>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</si>
  <si>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</si>
  <si>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</si>
  <si>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</si>
  <si>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t>Vyr. Buhalterė</t>
  </si>
  <si>
    <t>PAGAL 2014 M. 09 30 D. DUOMENIS</t>
  </si>
  <si>
    <t>2014 m. spalio 15 d.Nr. 3</t>
  </si>
  <si>
    <t>Liucija Klimavičienė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</si>
</sst>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2" borderId="2" xfId="0" applyFont="1" applyFill="1" applyBorder="1" applyAlignment="1" quotePrefix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workbookViewId="0" topLeftCell="A83">
      <selection activeCell="D96" sqref="D96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82" customWidth="1"/>
    <col min="6" max="7" width="11.8515625" style="1" customWidth="1"/>
    <col min="8" max="16384" width="9.140625" style="1" customWidth="1"/>
  </cols>
  <sheetData>
    <row r="1" spans="5:7" ht="25.5" customHeight="1">
      <c r="E1" s="3" t="s">
        <v>0</v>
      </c>
      <c r="F1" s="3"/>
      <c r="G1" s="3"/>
    </row>
    <row r="2" spans="5:7" ht="12.75">
      <c r="E2" s="4" t="s">
        <v>1</v>
      </c>
      <c r="F2" s="4"/>
      <c r="G2" s="4"/>
    </row>
    <row r="3" spans="5:7" ht="12.75">
      <c r="E3" s="5"/>
      <c r="F3" s="6"/>
      <c r="G3" s="6"/>
    </row>
    <row r="4" spans="5:7" ht="12.75">
      <c r="E4" s="5"/>
      <c r="F4" s="6"/>
      <c r="G4" s="6"/>
    </row>
    <row r="6" spans="1:7" ht="18.75">
      <c r="A6" s="7" t="s">
        <v>2</v>
      </c>
      <c r="B6" s="7"/>
      <c r="C6" s="7"/>
      <c r="D6" s="7"/>
      <c r="E6" s="7"/>
      <c r="F6" s="7"/>
      <c r="G6" s="7"/>
    </row>
    <row r="7" spans="1:7" ht="12.75" customHeight="1">
      <c r="A7" s="8" t="s">
        <v>3</v>
      </c>
      <c r="B7" s="8"/>
      <c r="C7" s="8"/>
      <c r="D7" s="8"/>
      <c r="E7" s="8"/>
      <c r="F7" s="8"/>
      <c r="G7" s="8"/>
    </row>
    <row r="8" spans="1:7" ht="12.75" customHeight="1">
      <c r="A8" s="9" t="s">
        <v>4</v>
      </c>
      <c r="B8" s="9"/>
      <c r="C8" s="9"/>
      <c r="D8" s="9"/>
      <c r="E8" s="9"/>
      <c r="F8" s="9"/>
      <c r="G8" s="9"/>
    </row>
    <row r="9" spans="1:7" ht="12.75" customHeight="1">
      <c r="A9" s="10" t="s">
        <v>5</v>
      </c>
      <c r="B9" s="10"/>
      <c r="C9" s="10"/>
      <c r="D9" s="10"/>
      <c r="E9" s="10"/>
      <c r="F9" s="10"/>
      <c r="G9" s="10"/>
    </row>
    <row r="10" spans="1:5" ht="12.75">
      <c r="A10" s="11"/>
      <c r="B10" s="11"/>
      <c r="C10" s="11"/>
      <c r="D10" s="11"/>
      <c r="E10" s="11"/>
    </row>
    <row r="11" spans="1:7" ht="12.75" customHeight="1">
      <c r="A11" s="12" t="s">
        <v>6</v>
      </c>
      <c r="B11" s="12"/>
      <c r="C11" s="12"/>
      <c r="D11" s="12"/>
      <c r="E11" s="12"/>
      <c r="F11" s="12"/>
      <c r="G11" s="12"/>
    </row>
    <row r="12" spans="1:7" ht="12.75" customHeight="1">
      <c r="A12" s="12" t="s">
        <v>133</v>
      </c>
      <c r="B12" s="12"/>
      <c r="C12" s="12"/>
      <c r="D12" s="12"/>
      <c r="E12" s="12"/>
      <c r="F12" s="12"/>
      <c r="G12" s="12"/>
    </row>
    <row r="13" spans="1:7" ht="12.75">
      <c r="A13" s="13"/>
      <c r="B13" s="14"/>
      <c r="C13" s="14"/>
      <c r="D13" s="14"/>
      <c r="E13" s="14"/>
      <c r="F13" s="15"/>
      <c r="G13" s="15"/>
    </row>
    <row r="14" spans="1:7" ht="12.75" customHeight="1">
      <c r="A14" s="8" t="s">
        <v>134</v>
      </c>
      <c r="B14" s="8"/>
      <c r="C14" s="8"/>
      <c r="D14" s="8"/>
      <c r="E14" s="8"/>
      <c r="F14" s="8"/>
      <c r="G14" s="8"/>
    </row>
    <row r="15" spans="1:7" ht="12.75">
      <c r="A15" s="8" t="s">
        <v>7</v>
      </c>
      <c r="B15" s="8"/>
      <c r="C15" s="8"/>
      <c r="D15" s="8"/>
      <c r="E15" s="8"/>
      <c r="F15" s="8"/>
      <c r="G15" s="8"/>
    </row>
    <row r="16" spans="1:7" ht="12.75">
      <c r="A16" s="16"/>
      <c r="B16" s="16"/>
      <c r="C16" s="16"/>
      <c r="D16" s="16"/>
      <c r="E16" s="13"/>
      <c r="F16" s="16"/>
      <c r="G16" s="16"/>
    </row>
    <row r="17" spans="1:7" ht="12.75">
      <c r="A17" s="16"/>
      <c r="B17" s="16"/>
      <c r="C17" s="16"/>
      <c r="D17" s="16"/>
      <c r="E17" s="13"/>
      <c r="F17" s="16"/>
      <c r="G17" s="16"/>
    </row>
    <row r="18" spans="1:7" ht="12.75" customHeight="1">
      <c r="A18" s="13"/>
      <c r="B18" s="16"/>
      <c r="C18" s="16"/>
      <c r="D18" s="16"/>
      <c r="E18" s="17" t="s">
        <v>8</v>
      </c>
      <c r="F18" s="17"/>
      <c r="G18" s="17"/>
    </row>
    <row r="19" spans="1:7" ht="67.5" customHeight="1">
      <c r="A19" s="18" t="s">
        <v>9</v>
      </c>
      <c r="B19" s="19" t="s">
        <v>10</v>
      </c>
      <c r="C19" s="20"/>
      <c r="D19" s="21"/>
      <c r="E19" s="22" t="s">
        <v>11</v>
      </c>
      <c r="F19" s="23" t="s">
        <v>12</v>
      </c>
      <c r="G19" s="23" t="s">
        <v>13</v>
      </c>
    </row>
    <row r="20" spans="1:7" s="2" customFormat="1" ht="12.75" customHeight="1">
      <c r="A20" s="23" t="s">
        <v>14</v>
      </c>
      <c r="B20" s="24" t="s">
        <v>15</v>
      </c>
      <c r="C20" s="25"/>
      <c r="D20" s="25"/>
      <c r="E20" s="23"/>
      <c r="F20" s="26">
        <f>(F21+F27+F38+F39)</f>
        <v>1008057.32</v>
      </c>
      <c r="G20" s="26">
        <f>(G21+G27+G38+G39)</f>
        <v>995510.4299999999</v>
      </c>
    </row>
    <row r="21" spans="1:7" s="2" customFormat="1" ht="12.75" customHeight="1">
      <c r="A21" s="27" t="s">
        <v>16</v>
      </c>
      <c r="B21" s="28" t="s">
        <v>17</v>
      </c>
      <c r="C21" s="29"/>
      <c r="D21" s="30"/>
      <c r="E21" s="23"/>
      <c r="F21" s="31">
        <v>0</v>
      </c>
      <c r="G21" s="31">
        <v>0</v>
      </c>
    </row>
    <row r="22" spans="1:7" s="2" customFormat="1" ht="12.75" customHeight="1">
      <c r="A22" s="32" t="s">
        <v>18</v>
      </c>
      <c r="B22" s="33"/>
      <c r="C22" s="34" t="s">
        <v>19</v>
      </c>
      <c r="D22" s="35"/>
      <c r="E22" s="36"/>
      <c r="F22" s="37"/>
      <c r="G22" s="37"/>
    </row>
    <row r="23" spans="1:7" s="2" customFormat="1" ht="12.75" customHeight="1">
      <c r="A23" s="32" t="s">
        <v>20</v>
      </c>
      <c r="B23" s="33"/>
      <c r="C23" s="34" t="s">
        <v>21</v>
      </c>
      <c r="D23" s="35"/>
      <c r="E23" s="36"/>
      <c r="F23" s="37">
        <v>0</v>
      </c>
      <c r="G23" s="37">
        <v>0</v>
      </c>
    </row>
    <row r="24" spans="1:7" s="2" customFormat="1" ht="12.75" customHeight="1">
      <c r="A24" s="32" t="s">
        <v>22</v>
      </c>
      <c r="B24" s="33"/>
      <c r="C24" s="34" t="s">
        <v>23</v>
      </c>
      <c r="D24" s="35"/>
      <c r="E24" s="36"/>
      <c r="F24" s="38"/>
      <c r="G24" s="38"/>
    </row>
    <row r="25" spans="1:7" s="2" customFormat="1" ht="12.75" customHeight="1">
      <c r="A25" s="32" t="s">
        <v>24</v>
      </c>
      <c r="B25" s="33"/>
      <c r="C25" s="34" t="s">
        <v>25</v>
      </c>
      <c r="D25" s="35"/>
      <c r="E25" s="36"/>
      <c r="F25" s="38"/>
      <c r="G25" s="38"/>
    </row>
    <row r="26" spans="1:7" s="2" customFormat="1" ht="12.75" customHeight="1">
      <c r="A26" s="32" t="s">
        <v>26</v>
      </c>
      <c r="B26" s="33"/>
      <c r="C26" s="34" t="s">
        <v>27</v>
      </c>
      <c r="D26" s="35"/>
      <c r="E26" s="36"/>
      <c r="F26" s="38"/>
      <c r="G26" s="38"/>
    </row>
    <row r="27" spans="1:7" s="2" customFormat="1" ht="12.75" customHeight="1">
      <c r="A27" s="39" t="s">
        <v>28</v>
      </c>
      <c r="B27" s="40" t="s">
        <v>29</v>
      </c>
      <c r="C27" s="41"/>
      <c r="D27" s="42"/>
      <c r="E27" s="23"/>
      <c r="F27" s="43">
        <f>SUM(F28:F37)</f>
        <v>1008057.32</v>
      </c>
      <c r="G27" s="43">
        <f>SUM(G28:G37)</f>
        <v>995510.4299999999</v>
      </c>
    </row>
    <row r="28" spans="1:7" s="2" customFormat="1" ht="12.75" customHeight="1">
      <c r="A28" s="44" t="s">
        <v>30</v>
      </c>
      <c r="B28" s="45"/>
      <c r="C28" s="46" t="s">
        <v>31</v>
      </c>
      <c r="D28" s="47"/>
      <c r="E28" s="48"/>
      <c r="F28" s="26"/>
      <c r="G28" s="26"/>
    </row>
    <row r="29" spans="1:7" s="2" customFormat="1" ht="12.75" customHeight="1">
      <c r="A29" s="44" t="s">
        <v>32</v>
      </c>
      <c r="B29" s="45"/>
      <c r="C29" s="46" t="s">
        <v>33</v>
      </c>
      <c r="D29" s="47"/>
      <c r="E29" s="48"/>
      <c r="F29" s="26"/>
      <c r="G29" s="26"/>
    </row>
    <row r="30" spans="1:7" s="2" customFormat="1" ht="12.75" customHeight="1">
      <c r="A30" s="44" t="s">
        <v>34</v>
      </c>
      <c r="B30" s="45"/>
      <c r="C30" s="46" t="s">
        <v>35</v>
      </c>
      <c r="D30" s="47"/>
      <c r="E30" s="48"/>
      <c r="F30" s="26"/>
      <c r="G30" s="26"/>
    </row>
    <row r="31" spans="1:7" s="2" customFormat="1" ht="12.75" customHeight="1">
      <c r="A31" s="44" t="s">
        <v>36</v>
      </c>
      <c r="B31" s="45"/>
      <c r="C31" s="46" t="s">
        <v>37</v>
      </c>
      <c r="D31" s="47"/>
      <c r="E31" s="48"/>
      <c r="F31" s="26"/>
      <c r="G31" s="26"/>
    </row>
    <row r="32" spans="1:7" s="2" customFormat="1" ht="12.75" customHeight="1">
      <c r="A32" s="44" t="s">
        <v>38</v>
      </c>
      <c r="B32" s="45"/>
      <c r="C32" s="46" t="s">
        <v>39</v>
      </c>
      <c r="D32" s="47"/>
      <c r="E32" s="48"/>
      <c r="F32" s="26"/>
      <c r="G32" s="26"/>
    </row>
    <row r="33" spans="1:7" s="2" customFormat="1" ht="12.75" customHeight="1">
      <c r="A33" s="44" t="s">
        <v>40</v>
      </c>
      <c r="B33" s="45"/>
      <c r="C33" s="46" t="s">
        <v>41</v>
      </c>
      <c r="D33" s="47"/>
      <c r="E33" s="48"/>
      <c r="F33" s="26"/>
      <c r="G33" s="26"/>
    </row>
    <row r="34" spans="1:7" s="2" customFormat="1" ht="12.75" customHeight="1">
      <c r="A34" s="44" t="s">
        <v>42</v>
      </c>
      <c r="B34" s="45"/>
      <c r="C34" s="46" t="s">
        <v>43</v>
      </c>
      <c r="D34" s="47"/>
      <c r="E34" s="48"/>
      <c r="F34" s="26"/>
      <c r="G34" s="26"/>
    </row>
    <row r="35" spans="1:7" s="2" customFormat="1" ht="12.75" customHeight="1">
      <c r="A35" s="44" t="s">
        <v>44</v>
      </c>
      <c r="B35" s="45"/>
      <c r="C35" s="46" t="s">
        <v>45</v>
      </c>
      <c r="D35" s="47"/>
      <c r="E35" s="48"/>
      <c r="F35" s="26">
        <v>58118.95</v>
      </c>
      <c r="G35" s="26">
        <v>45239.06</v>
      </c>
    </row>
    <row r="36" spans="1:7" s="2" customFormat="1" ht="12.75" customHeight="1">
      <c r="A36" s="44" t="s">
        <v>46</v>
      </c>
      <c r="B36" s="49"/>
      <c r="C36" s="50" t="s">
        <v>47</v>
      </c>
      <c r="D36" s="51"/>
      <c r="E36" s="48"/>
      <c r="F36" s="26">
        <v>36</v>
      </c>
      <c r="G36" s="26">
        <v>369</v>
      </c>
    </row>
    <row r="37" spans="1:7" s="2" customFormat="1" ht="12.75" customHeight="1">
      <c r="A37" s="44" t="s">
        <v>48</v>
      </c>
      <c r="B37" s="45"/>
      <c r="C37" s="46" t="s">
        <v>49</v>
      </c>
      <c r="D37" s="47"/>
      <c r="E37" s="23"/>
      <c r="F37" s="26">
        <v>949902.37</v>
      </c>
      <c r="G37" s="26">
        <v>949902.37</v>
      </c>
    </row>
    <row r="38" spans="1:7" s="2" customFormat="1" ht="12.75" customHeight="1">
      <c r="A38" s="52" t="s">
        <v>50</v>
      </c>
      <c r="B38" s="53" t="s">
        <v>51</v>
      </c>
      <c r="C38" s="53"/>
      <c r="D38" s="54"/>
      <c r="E38" s="23"/>
      <c r="F38" s="26"/>
      <c r="G38" s="26"/>
    </row>
    <row r="39" spans="1:7" s="2" customFormat="1" ht="12.75" customHeight="1">
      <c r="A39" s="52" t="s">
        <v>52</v>
      </c>
      <c r="B39" s="55" t="s">
        <v>53</v>
      </c>
      <c r="C39" s="56"/>
      <c r="D39" s="57"/>
      <c r="E39" s="58"/>
      <c r="F39" s="26"/>
      <c r="G39" s="26"/>
    </row>
    <row r="40" spans="1:7" s="2" customFormat="1" ht="12.75" customHeight="1">
      <c r="A40" s="23" t="s">
        <v>54</v>
      </c>
      <c r="B40" s="24" t="s">
        <v>55</v>
      </c>
      <c r="C40" s="59"/>
      <c r="D40" s="25"/>
      <c r="E40" s="23"/>
      <c r="F40" s="26"/>
      <c r="G40" s="26"/>
    </row>
    <row r="41" spans="1:7" s="2" customFormat="1" ht="12.75" customHeight="1">
      <c r="A41" s="23" t="s">
        <v>56</v>
      </c>
      <c r="B41" s="24" t="s">
        <v>57</v>
      </c>
      <c r="C41" s="59"/>
      <c r="D41" s="25"/>
      <c r="E41" s="23"/>
      <c r="F41" s="26">
        <f>(F42+F48+F49+F55+F56)</f>
        <v>1129523.11</v>
      </c>
      <c r="G41" s="26">
        <f>(G42+G48+G49+G55+G56)</f>
        <v>1156933.8199999998</v>
      </c>
    </row>
    <row r="42" spans="1:7" s="2" customFormat="1" ht="12.75" customHeight="1">
      <c r="A42" s="52" t="s">
        <v>16</v>
      </c>
      <c r="B42" s="28" t="s">
        <v>58</v>
      </c>
      <c r="C42" s="60"/>
      <c r="D42" s="61"/>
      <c r="E42" s="23"/>
      <c r="F42" s="26">
        <f>SUM(F43:F47)</f>
        <v>0</v>
      </c>
      <c r="G42" s="26">
        <f>SUM(G43:G47)</f>
        <v>0</v>
      </c>
    </row>
    <row r="43" spans="1:7" s="2" customFormat="1" ht="12.75" customHeight="1">
      <c r="A43" s="44" t="s">
        <v>18</v>
      </c>
      <c r="B43" s="60"/>
      <c r="C43" s="62" t="s">
        <v>59</v>
      </c>
      <c r="D43" s="63"/>
      <c r="E43" s="23"/>
      <c r="F43" s="26"/>
      <c r="G43" s="26"/>
    </row>
    <row r="44" spans="1:7" s="2" customFormat="1" ht="12.75">
      <c r="A44" s="44" t="s">
        <v>20</v>
      </c>
      <c r="B44" s="45"/>
      <c r="C44" s="64" t="s">
        <v>60</v>
      </c>
      <c r="D44" s="65"/>
      <c r="E44" s="23"/>
      <c r="F44" s="26"/>
      <c r="G44" s="26"/>
    </row>
    <row r="45" spans="1:7" s="2" customFormat="1" ht="12.75">
      <c r="A45" s="44" t="s">
        <v>22</v>
      </c>
      <c r="B45" s="45"/>
      <c r="C45" s="50" t="s">
        <v>61</v>
      </c>
      <c r="D45" s="47"/>
      <c r="E45" s="23"/>
      <c r="F45" s="26"/>
      <c r="G45" s="26"/>
    </row>
    <row r="46" spans="1:7" s="2" customFormat="1" ht="12.75" customHeight="1">
      <c r="A46" s="44" t="s">
        <v>62</v>
      </c>
      <c r="B46" s="45"/>
      <c r="C46" s="50" t="s">
        <v>63</v>
      </c>
      <c r="D46" s="47"/>
      <c r="E46" s="23"/>
      <c r="F46" s="26"/>
      <c r="G46" s="26"/>
    </row>
    <row r="47" spans="1:7" s="2" customFormat="1" ht="12.75" customHeight="1">
      <c r="A47" s="66" t="s">
        <v>26</v>
      </c>
      <c r="B47" s="59"/>
      <c r="C47" s="67" t="s">
        <v>64</v>
      </c>
      <c r="D47" s="68"/>
      <c r="E47" s="23"/>
      <c r="F47" s="26"/>
      <c r="G47" s="26"/>
    </row>
    <row r="48" spans="1:7" s="2" customFormat="1" ht="12.75" customHeight="1">
      <c r="A48" s="52" t="s">
        <v>28</v>
      </c>
      <c r="B48" s="69" t="s">
        <v>65</v>
      </c>
      <c r="C48" s="53"/>
      <c r="D48" s="54"/>
      <c r="E48" s="23"/>
      <c r="F48" s="26"/>
      <c r="G48" s="26"/>
    </row>
    <row r="49" spans="1:7" s="2" customFormat="1" ht="12.75" customHeight="1">
      <c r="A49" s="52" t="s">
        <v>50</v>
      </c>
      <c r="B49" s="53" t="s">
        <v>66</v>
      </c>
      <c r="C49" s="53"/>
      <c r="D49" s="54"/>
      <c r="E49" s="23"/>
      <c r="F49" s="26">
        <f>SUM(F50:F54)</f>
        <v>1013790.5700000001</v>
      </c>
      <c r="G49" s="26">
        <f>SUM(G50:G54)</f>
        <v>1059307.5699999998</v>
      </c>
    </row>
    <row r="50" spans="1:7" s="2" customFormat="1" ht="12.75" customHeight="1">
      <c r="A50" s="32" t="s">
        <v>67</v>
      </c>
      <c r="B50" s="70"/>
      <c r="C50" s="71" t="s">
        <v>68</v>
      </c>
      <c r="D50" s="72"/>
      <c r="E50" s="23"/>
      <c r="F50" s="26"/>
      <c r="G50" s="26"/>
    </row>
    <row r="51" spans="1:7" s="2" customFormat="1" ht="12.75" customHeight="1">
      <c r="A51" s="32" t="s">
        <v>69</v>
      </c>
      <c r="B51" s="49"/>
      <c r="C51" s="50" t="s">
        <v>70</v>
      </c>
      <c r="D51" s="51"/>
      <c r="E51" s="48"/>
      <c r="F51" s="26"/>
      <c r="G51" s="26"/>
    </row>
    <row r="52" spans="1:7" s="2" customFormat="1" ht="12.75" customHeight="1">
      <c r="A52" s="32" t="s">
        <v>71</v>
      </c>
      <c r="B52" s="49"/>
      <c r="C52" s="64" t="s">
        <v>72</v>
      </c>
      <c r="D52" s="65"/>
      <c r="E52" s="73"/>
      <c r="F52" s="26">
        <v>290.05</v>
      </c>
      <c r="G52" s="26">
        <v>0</v>
      </c>
    </row>
    <row r="53" spans="1:7" s="2" customFormat="1" ht="12.75" customHeight="1">
      <c r="A53" s="32" t="s">
        <v>73</v>
      </c>
      <c r="B53" s="49"/>
      <c r="C53" s="64" t="s">
        <v>74</v>
      </c>
      <c r="D53" s="65"/>
      <c r="E53" s="73"/>
      <c r="F53" s="26">
        <v>1013363.64</v>
      </c>
      <c r="G53" s="26">
        <v>1059170.69</v>
      </c>
    </row>
    <row r="54" spans="1:7" s="2" customFormat="1" ht="12.75" customHeight="1">
      <c r="A54" s="32" t="s">
        <v>75</v>
      </c>
      <c r="B54" s="49"/>
      <c r="C54" s="50" t="s">
        <v>76</v>
      </c>
      <c r="D54" s="51"/>
      <c r="E54" s="23"/>
      <c r="F54" s="26">
        <v>136.88</v>
      </c>
      <c r="G54" s="26">
        <v>136.88</v>
      </c>
    </row>
    <row r="55" spans="1:7" s="2" customFormat="1" ht="12.75" customHeight="1">
      <c r="A55" s="52" t="s">
        <v>52</v>
      </c>
      <c r="B55" s="55" t="s">
        <v>77</v>
      </c>
      <c r="C55" s="56"/>
      <c r="D55" s="57"/>
      <c r="E55" s="73"/>
      <c r="F55" s="26"/>
      <c r="G55" s="26"/>
    </row>
    <row r="56" spans="1:7" s="2" customFormat="1" ht="12.75" customHeight="1">
      <c r="A56" s="52" t="s">
        <v>78</v>
      </c>
      <c r="B56" s="28" t="s">
        <v>79</v>
      </c>
      <c r="C56" s="60"/>
      <c r="D56" s="61"/>
      <c r="E56" s="23"/>
      <c r="F56" s="26">
        <v>115732.54</v>
      </c>
      <c r="G56" s="26">
        <v>97626.25</v>
      </c>
    </row>
    <row r="57" spans="1:7" s="2" customFormat="1" ht="12.75" customHeight="1">
      <c r="A57" s="74"/>
      <c r="B57" s="75"/>
      <c r="C57" s="76"/>
      <c r="D57" s="77"/>
      <c r="E57" s="73"/>
      <c r="F57" s="26"/>
      <c r="G57" s="26"/>
    </row>
    <row r="58" spans="1:7" s="2" customFormat="1" ht="12.75" customHeight="1">
      <c r="A58" s="23"/>
      <c r="B58" s="24" t="s">
        <v>80</v>
      </c>
      <c r="C58" s="24"/>
      <c r="D58" s="78"/>
      <c r="E58" s="23"/>
      <c r="F58" s="79">
        <f>F20+F41</f>
        <v>2137580.43</v>
      </c>
      <c r="G58" s="79">
        <f>G20+G41</f>
        <v>2152444.25</v>
      </c>
    </row>
    <row r="59" spans="1:7" s="2" customFormat="1" ht="12.75" customHeight="1">
      <c r="A59" s="80"/>
      <c r="B59" s="59"/>
      <c r="C59" s="81"/>
      <c r="D59" s="68"/>
      <c r="E59" s="23"/>
      <c r="F59" s="79"/>
      <c r="G59" s="79"/>
    </row>
    <row r="60" spans="1:7" s="86" customFormat="1" ht="12.75" customHeight="1">
      <c r="A60" s="82"/>
      <c r="B60" s="83"/>
      <c r="C60" s="83"/>
      <c r="D60" s="84"/>
      <c r="E60" s="82"/>
      <c r="F60" s="85"/>
      <c r="G60" s="85"/>
    </row>
    <row r="61" spans="1:7" s="86" customFormat="1" ht="12.75" customHeight="1">
      <c r="A61" s="82"/>
      <c r="B61" s="83"/>
      <c r="C61" s="83"/>
      <c r="D61" s="84"/>
      <c r="E61" s="82"/>
      <c r="F61" s="85"/>
      <c r="G61" s="85"/>
    </row>
    <row r="62" spans="1:7" s="86" customFormat="1" ht="12.75" customHeight="1">
      <c r="A62" s="82"/>
      <c r="B62" s="83"/>
      <c r="C62" s="83"/>
      <c r="D62" s="84"/>
      <c r="E62" s="82"/>
      <c r="F62" s="85"/>
      <c r="G62" s="85"/>
    </row>
    <row r="63" spans="1:7" s="86" customFormat="1" ht="12.75" customHeight="1">
      <c r="A63" s="82"/>
      <c r="B63" s="83"/>
      <c r="C63" s="83"/>
      <c r="D63" s="84"/>
      <c r="E63" s="82"/>
      <c r="F63" s="85"/>
      <c r="G63" s="85"/>
    </row>
    <row r="64" spans="1:7" s="86" customFormat="1" ht="12.75" customHeight="1">
      <c r="A64" s="82"/>
      <c r="B64" s="83"/>
      <c r="C64" s="83"/>
      <c r="D64" s="84"/>
      <c r="E64" s="82"/>
      <c r="F64" s="85"/>
      <c r="G64" s="85"/>
    </row>
    <row r="65" spans="1:7" s="86" customFormat="1" ht="12.75" customHeight="1">
      <c r="A65" s="87"/>
      <c r="B65" s="88"/>
      <c r="C65" s="88"/>
      <c r="D65" s="89"/>
      <c r="E65" s="82"/>
      <c r="F65" s="90"/>
      <c r="G65" s="90"/>
    </row>
    <row r="66" spans="1:7" s="2" customFormat="1" ht="12.75" customHeight="1">
      <c r="A66" s="91"/>
      <c r="B66" s="56"/>
      <c r="C66" s="92"/>
      <c r="D66" s="93"/>
      <c r="E66" s="94"/>
      <c r="F66" s="43"/>
      <c r="G66" s="43"/>
    </row>
    <row r="67" spans="1:7" s="2" customFormat="1" ht="12.75" customHeight="1">
      <c r="A67" s="44"/>
      <c r="B67" s="56"/>
      <c r="C67" s="92"/>
      <c r="D67" s="93"/>
      <c r="E67" s="23"/>
      <c r="F67" s="26"/>
      <c r="G67" s="26"/>
    </row>
    <row r="68" spans="1:7" s="2" customFormat="1" ht="12.75" customHeight="1">
      <c r="A68" s="23" t="s">
        <v>81</v>
      </c>
      <c r="B68" s="95" t="s">
        <v>82</v>
      </c>
      <c r="C68" s="96"/>
      <c r="D68" s="97"/>
      <c r="E68" s="23"/>
      <c r="F68" s="79">
        <f>SUM(F69:F72)</f>
        <v>1128376.4300000002</v>
      </c>
      <c r="G68" s="79">
        <f>SUM(G69:G72)</f>
        <v>1087436.6800000002</v>
      </c>
    </row>
    <row r="69" spans="1:7" s="2" customFormat="1" ht="12.75" customHeight="1">
      <c r="A69" s="52" t="s">
        <v>16</v>
      </c>
      <c r="B69" s="28" t="s">
        <v>83</v>
      </c>
      <c r="C69" s="60"/>
      <c r="D69" s="61"/>
      <c r="E69" s="23"/>
      <c r="F69" s="26">
        <v>939856.43</v>
      </c>
      <c r="G69" s="26">
        <v>937788.16</v>
      </c>
    </row>
    <row r="70" spans="1:7" s="2" customFormat="1" ht="12.75" customHeight="1">
      <c r="A70" s="44" t="s">
        <v>28</v>
      </c>
      <c r="B70" s="45" t="s">
        <v>84</v>
      </c>
      <c r="C70" s="46"/>
      <c r="D70" s="47"/>
      <c r="E70" s="98"/>
      <c r="F70" s="26">
        <v>67112.96</v>
      </c>
      <c r="G70" s="26">
        <v>41340</v>
      </c>
    </row>
    <row r="71" spans="1:7" s="2" customFormat="1" ht="12.75" customHeight="1">
      <c r="A71" s="52" t="s">
        <v>50</v>
      </c>
      <c r="B71" s="55" t="s">
        <v>85</v>
      </c>
      <c r="C71" s="56"/>
      <c r="D71" s="57"/>
      <c r="E71" s="23"/>
      <c r="F71" s="26">
        <v>1469.42</v>
      </c>
      <c r="G71" s="26">
        <v>1469.42</v>
      </c>
    </row>
    <row r="72" spans="1:7" s="2" customFormat="1" ht="12.75" customHeight="1">
      <c r="A72" s="52" t="s">
        <v>52</v>
      </c>
      <c r="B72" s="53" t="s">
        <v>86</v>
      </c>
      <c r="C72" s="45"/>
      <c r="D72" s="99"/>
      <c r="E72" s="23"/>
      <c r="F72" s="26">
        <v>119937.62</v>
      </c>
      <c r="G72" s="26">
        <v>106839.1</v>
      </c>
    </row>
    <row r="73" spans="1:7" s="2" customFormat="1" ht="12.75" customHeight="1">
      <c r="A73" s="23" t="s">
        <v>87</v>
      </c>
      <c r="B73" s="24" t="s">
        <v>88</v>
      </c>
      <c r="C73" s="59"/>
      <c r="D73" s="25"/>
      <c r="E73" s="23"/>
      <c r="F73" s="79">
        <f>(F74+F78)</f>
        <v>1009004</v>
      </c>
      <c r="G73" s="79">
        <f>(G74+G78)</f>
        <v>1064807.57</v>
      </c>
    </row>
    <row r="74" spans="1:7" s="2" customFormat="1" ht="12.75">
      <c r="A74" s="52" t="s">
        <v>16</v>
      </c>
      <c r="B74" s="53" t="s">
        <v>89</v>
      </c>
      <c r="C74" s="45"/>
      <c r="D74" s="54"/>
      <c r="E74" s="23"/>
      <c r="F74" s="26">
        <f>SUM(F75:F77)</f>
        <v>0</v>
      </c>
      <c r="G74" s="26">
        <f>SUM(G75:G77)</f>
        <v>0</v>
      </c>
    </row>
    <row r="75" spans="1:7" s="2" customFormat="1" ht="12.75" customHeight="1">
      <c r="A75" s="44" t="s">
        <v>18</v>
      </c>
      <c r="B75" s="100"/>
      <c r="C75" s="101" t="s">
        <v>90</v>
      </c>
      <c r="D75" s="102"/>
      <c r="E75" s="73"/>
      <c r="F75" s="26"/>
      <c r="G75" s="26"/>
    </row>
    <row r="76" spans="1:7" s="2" customFormat="1" ht="12.75" customHeight="1">
      <c r="A76" s="44" t="s">
        <v>20</v>
      </c>
      <c r="B76" s="45"/>
      <c r="C76" s="46" t="s">
        <v>91</v>
      </c>
      <c r="D76" s="47"/>
      <c r="E76" s="23"/>
      <c r="F76" s="26"/>
      <c r="G76" s="26"/>
    </row>
    <row r="77" spans="1:7" s="103" customFormat="1" ht="12.75" customHeight="1">
      <c r="A77" s="44" t="s">
        <v>22</v>
      </c>
      <c r="B77" s="45"/>
      <c r="C77" s="46" t="s">
        <v>92</v>
      </c>
      <c r="D77" s="47"/>
      <c r="E77" s="58"/>
      <c r="F77" s="26"/>
      <c r="G77" s="26"/>
    </row>
    <row r="78" spans="1:7" s="2" customFormat="1" ht="12.75" customHeight="1">
      <c r="A78" s="104" t="s">
        <v>28</v>
      </c>
      <c r="B78" s="105" t="s">
        <v>93</v>
      </c>
      <c r="C78" s="105"/>
      <c r="D78" s="106"/>
      <c r="E78" s="18"/>
      <c r="F78" s="107">
        <f>SUM(F79,F80,F81,F82,F83,F86,F87,F88,F89,F90,F91)</f>
        <v>1009004</v>
      </c>
      <c r="G78" s="107">
        <f>SUM(G79,G80,G81,G82,G83,G86,G87,G88,G89,G90,G91)</f>
        <v>1064807.57</v>
      </c>
    </row>
    <row r="79" spans="1:7" s="2" customFormat="1" ht="12.75" customHeight="1">
      <c r="A79" s="44" t="s">
        <v>30</v>
      </c>
      <c r="B79" s="45"/>
      <c r="C79" s="46" t="s">
        <v>94</v>
      </c>
      <c r="D79" s="47"/>
      <c r="E79" s="23"/>
      <c r="F79" s="26"/>
      <c r="G79" s="26"/>
    </row>
    <row r="80" spans="1:7" s="2" customFormat="1" ht="12.75">
      <c r="A80" s="44" t="s">
        <v>32</v>
      </c>
      <c r="B80" s="108"/>
      <c r="C80" s="92" t="s">
        <v>95</v>
      </c>
      <c r="D80" s="109"/>
      <c r="E80" s="73"/>
      <c r="F80" s="26"/>
      <c r="G80" s="26"/>
    </row>
    <row r="81" spans="1:7" s="2" customFormat="1" ht="12.75">
      <c r="A81" s="44" t="s">
        <v>34</v>
      </c>
      <c r="B81" s="100"/>
      <c r="C81" s="46" t="s">
        <v>96</v>
      </c>
      <c r="D81" s="102"/>
      <c r="E81" s="73"/>
      <c r="F81" s="26"/>
      <c r="G81" s="26"/>
    </row>
    <row r="82" spans="1:7" s="2" customFormat="1" ht="12.75" customHeight="1">
      <c r="A82" s="44" t="s">
        <v>97</v>
      </c>
      <c r="B82" s="45"/>
      <c r="C82" s="46" t="s">
        <v>98</v>
      </c>
      <c r="D82" s="47"/>
      <c r="E82" s="73"/>
      <c r="F82" s="26"/>
      <c r="G82" s="26"/>
    </row>
    <row r="83" spans="1:7" s="2" customFormat="1" ht="12.75" customHeight="1">
      <c r="A83" s="32" t="s">
        <v>38</v>
      </c>
      <c r="B83" s="49"/>
      <c r="C83" s="50" t="s">
        <v>99</v>
      </c>
      <c r="D83" s="51"/>
      <c r="E83" s="73"/>
      <c r="F83" s="26">
        <f>(F84+F85)</f>
        <v>0</v>
      </c>
      <c r="G83" s="26">
        <f>(G84+G85)</f>
        <v>0</v>
      </c>
    </row>
    <row r="84" spans="1:7" s="2" customFormat="1" ht="12.75" customHeight="1">
      <c r="A84" s="32" t="s">
        <v>100</v>
      </c>
      <c r="B84" s="49"/>
      <c r="C84" s="50"/>
      <c r="D84" s="51" t="s">
        <v>101</v>
      </c>
      <c r="E84" s="73"/>
      <c r="F84" s="26"/>
      <c r="G84" s="26"/>
    </row>
    <row r="85" spans="1:7" s="2" customFormat="1" ht="12.75" customHeight="1">
      <c r="A85" s="32" t="s">
        <v>102</v>
      </c>
      <c r="B85" s="49"/>
      <c r="C85" s="50"/>
      <c r="D85" s="51" t="s">
        <v>103</v>
      </c>
      <c r="E85" s="73"/>
      <c r="F85" s="26"/>
      <c r="G85" s="26"/>
    </row>
    <row r="86" spans="1:7" s="2" customFormat="1" ht="12.75" customHeight="1">
      <c r="A86" s="44" t="s">
        <v>104</v>
      </c>
      <c r="B86" s="49"/>
      <c r="C86" s="50" t="s">
        <v>105</v>
      </c>
      <c r="D86" s="51"/>
      <c r="E86" s="23"/>
      <c r="F86" s="26"/>
      <c r="G86" s="26"/>
    </row>
    <row r="87" spans="1:7" s="2" customFormat="1" ht="12.75" customHeight="1">
      <c r="A87" s="32" t="s">
        <v>106</v>
      </c>
      <c r="B87" s="49"/>
      <c r="C87" s="110" t="s">
        <v>107</v>
      </c>
      <c r="D87" s="77"/>
      <c r="E87" s="73"/>
      <c r="F87" s="26"/>
      <c r="G87" s="26"/>
    </row>
    <row r="88" spans="1:7" s="2" customFormat="1" ht="12.75" customHeight="1">
      <c r="A88" s="32" t="s">
        <v>44</v>
      </c>
      <c r="B88" s="75"/>
      <c r="C88" s="46" t="s">
        <v>108</v>
      </c>
      <c r="D88" s="47"/>
      <c r="E88" s="73"/>
      <c r="F88" s="26">
        <v>73516.11</v>
      </c>
      <c r="G88" s="26">
        <v>218933.58</v>
      </c>
    </row>
    <row r="89" spans="1:7" s="2" customFormat="1" ht="12.75" customHeight="1">
      <c r="A89" s="44" t="s">
        <v>46</v>
      </c>
      <c r="B89" s="45"/>
      <c r="C89" s="46" t="s">
        <v>109</v>
      </c>
      <c r="D89" s="47"/>
      <c r="E89" s="73"/>
      <c r="F89" s="26">
        <v>273375.83</v>
      </c>
      <c r="G89" s="26">
        <v>11007.21</v>
      </c>
    </row>
    <row r="90" spans="1:7" s="2" customFormat="1" ht="12.75" customHeight="1">
      <c r="A90" s="44" t="s">
        <v>48</v>
      </c>
      <c r="B90" s="45"/>
      <c r="C90" s="46" t="s">
        <v>110</v>
      </c>
      <c r="D90" s="47"/>
      <c r="E90" s="73"/>
      <c r="F90" s="26">
        <v>662112.06</v>
      </c>
      <c r="G90" s="26">
        <v>834866.78</v>
      </c>
    </row>
    <row r="91" spans="1:7" s="2" customFormat="1" ht="12.75" customHeight="1">
      <c r="A91" s="44" t="s">
        <v>111</v>
      </c>
      <c r="B91" s="56"/>
      <c r="C91" s="92" t="s">
        <v>112</v>
      </c>
      <c r="D91" s="93"/>
      <c r="E91" s="58"/>
      <c r="F91" s="26"/>
      <c r="G91" s="26"/>
    </row>
    <row r="92" spans="1:7" s="2" customFormat="1" ht="12.75" customHeight="1">
      <c r="A92" s="23" t="s">
        <v>113</v>
      </c>
      <c r="B92" s="95" t="s">
        <v>114</v>
      </c>
      <c r="C92" s="96"/>
      <c r="D92" s="97"/>
      <c r="E92" s="23"/>
      <c r="F92" s="26">
        <f>SUM(F93+F94+F97+F98)</f>
        <v>200</v>
      </c>
      <c r="G92" s="26">
        <f>SUM(G93+G94+G97+G98)</f>
        <v>200</v>
      </c>
    </row>
    <row r="93" spans="1:7" s="2" customFormat="1" ht="12.75" customHeight="1">
      <c r="A93" s="52" t="s">
        <v>115</v>
      </c>
      <c r="B93" s="28" t="s">
        <v>116</v>
      </c>
      <c r="C93" s="60"/>
      <c r="D93" s="61"/>
      <c r="E93" s="23"/>
      <c r="F93" s="26">
        <v>200</v>
      </c>
      <c r="G93" s="26">
        <v>200</v>
      </c>
    </row>
    <row r="94" spans="1:7" s="2" customFormat="1" ht="12.75" customHeight="1">
      <c r="A94" s="44" t="s">
        <v>28</v>
      </c>
      <c r="B94" s="60" t="s">
        <v>117</v>
      </c>
      <c r="C94" s="62"/>
      <c r="D94" s="63"/>
      <c r="E94" s="23"/>
      <c r="F94" s="26"/>
      <c r="G94" s="26"/>
    </row>
    <row r="95" spans="1:7" s="2" customFormat="1" ht="12.75" customHeight="1">
      <c r="A95" s="44" t="s">
        <v>30</v>
      </c>
      <c r="B95" s="45"/>
      <c r="C95" s="46" t="s">
        <v>118</v>
      </c>
      <c r="D95" s="47"/>
      <c r="E95" s="23"/>
      <c r="F95" s="26"/>
      <c r="G95" s="26"/>
    </row>
    <row r="96" spans="1:7" s="2" customFormat="1" ht="12.75" customHeight="1">
      <c r="A96" s="44" t="s">
        <v>119</v>
      </c>
      <c r="B96" s="45"/>
      <c r="C96" s="46" t="s">
        <v>120</v>
      </c>
      <c r="D96" s="47"/>
      <c r="E96" s="23"/>
      <c r="F96" s="26"/>
      <c r="G96" s="26"/>
    </row>
    <row r="97" spans="1:7" s="2" customFormat="1" ht="12.75" customHeight="1">
      <c r="A97" s="104" t="s">
        <v>50</v>
      </c>
      <c r="B97" s="50" t="s">
        <v>121</v>
      </c>
      <c r="C97" s="50"/>
      <c r="D97" s="51"/>
      <c r="E97" s="23"/>
      <c r="F97" s="26"/>
      <c r="G97" s="26"/>
    </row>
    <row r="98" spans="1:7" s="2" customFormat="1" ht="12.75" customHeight="1">
      <c r="A98" s="52" t="s">
        <v>52</v>
      </c>
      <c r="B98" s="40" t="s">
        <v>122</v>
      </c>
      <c r="C98" s="41"/>
      <c r="D98" s="42"/>
      <c r="E98" s="23"/>
      <c r="F98" s="26">
        <f>(F99+F100)</f>
        <v>0</v>
      </c>
      <c r="G98" s="26">
        <f>(G99+G100)</f>
        <v>0</v>
      </c>
    </row>
    <row r="99" spans="1:7" s="2" customFormat="1" ht="12.75" customHeight="1">
      <c r="A99" s="44" t="s">
        <v>123</v>
      </c>
      <c r="B99" s="59"/>
      <c r="C99" s="101" t="s">
        <v>124</v>
      </c>
      <c r="D99" s="68"/>
      <c r="E99" s="48"/>
      <c r="F99" s="26"/>
      <c r="G99" s="26"/>
    </row>
    <row r="100" spans="1:7" s="2" customFormat="1" ht="12.75" customHeight="1">
      <c r="A100" s="44" t="s">
        <v>125</v>
      </c>
      <c r="B100" s="59"/>
      <c r="C100" s="101" t="s">
        <v>126</v>
      </c>
      <c r="D100" s="68"/>
      <c r="E100" s="48"/>
      <c r="F100" s="26"/>
      <c r="G100" s="26"/>
    </row>
    <row r="101" spans="1:7" s="2" customFormat="1" ht="12.75" customHeight="1">
      <c r="A101" s="23" t="s">
        <v>127</v>
      </c>
      <c r="B101" s="95" t="s">
        <v>128</v>
      </c>
      <c r="C101" s="97"/>
      <c r="D101" s="97"/>
      <c r="E101" s="48"/>
      <c r="F101" s="26"/>
      <c r="G101" s="26"/>
    </row>
    <row r="102" spans="1:7" s="2" customFormat="1" ht="25.5" customHeight="1">
      <c r="A102" s="23"/>
      <c r="B102" s="96"/>
      <c r="C102" s="111"/>
      <c r="D102" s="111"/>
      <c r="E102" s="48"/>
      <c r="F102" s="26"/>
      <c r="G102" s="26"/>
    </row>
    <row r="103" spans="1:7" s="2" customFormat="1" ht="12.75">
      <c r="A103" s="23"/>
      <c r="B103" s="112" t="s">
        <v>129</v>
      </c>
      <c r="C103" s="113"/>
      <c r="D103" s="114"/>
      <c r="E103" s="23"/>
      <c r="F103" s="79">
        <f>(F68+F73+F92)</f>
        <v>2137580.43</v>
      </c>
      <c r="G103" s="79">
        <f>(G68+G73+G92)</f>
        <v>2152444.25</v>
      </c>
    </row>
    <row r="104" spans="1:7" s="2" customFormat="1" ht="12.75" customHeight="1">
      <c r="A104" s="84"/>
      <c r="B104" s="89"/>
      <c r="C104" s="89"/>
      <c r="D104" s="89"/>
      <c r="E104" s="82"/>
      <c r="F104" s="86"/>
      <c r="G104" s="86"/>
    </row>
    <row r="105" spans="1:7" s="2" customFormat="1" ht="12.75" customHeight="1">
      <c r="A105" s="16"/>
      <c r="B105" s="115" t="s">
        <v>130</v>
      </c>
      <c r="C105" s="115"/>
      <c r="D105" s="115"/>
      <c r="E105" s="82"/>
      <c r="F105" s="115" t="s">
        <v>131</v>
      </c>
      <c r="G105" s="115"/>
    </row>
    <row r="106" spans="1:7" s="2" customFormat="1" ht="12.75" customHeight="1">
      <c r="A106" s="16"/>
      <c r="B106" s="87"/>
      <c r="C106" s="87"/>
      <c r="D106" s="87"/>
      <c r="E106" s="82"/>
      <c r="F106" s="89"/>
      <c r="G106" s="89"/>
    </row>
    <row r="107" spans="1:7" s="2" customFormat="1" ht="12.75" customHeight="1">
      <c r="A107" s="16"/>
      <c r="B107" s="115" t="s">
        <v>132</v>
      </c>
      <c r="C107" s="115"/>
      <c r="D107" s="115"/>
      <c r="E107" s="116"/>
      <c r="F107" s="115" t="s">
        <v>135</v>
      </c>
      <c r="G107" s="115"/>
    </row>
    <row r="108" spans="2:7" s="2" customFormat="1" ht="12.75" customHeight="1">
      <c r="B108" s="117"/>
      <c r="C108" s="118"/>
      <c r="D108" s="118"/>
      <c r="E108" s="82"/>
      <c r="F108" s="117"/>
      <c r="G108" s="117"/>
    </row>
    <row r="109" spans="1:7" s="2" customFormat="1" ht="12.75">
      <c r="A109" s="84"/>
      <c r="B109" s="89"/>
      <c r="C109" s="89"/>
      <c r="D109" s="89"/>
      <c r="E109" s="82"/>
      <c r="F109" s="86"/>
      <c r="G109" s="86"/>
    </row>
    <row r="110" s="2" customFormat="1" ht="12.75">
      <c r="E110" s="82"/>
    </row>
    <row r="111" s="2" customFormat="1" ht="12.75">
      <c r="E111" s="82"/>
    </row>
    <row r="112" s="2" customFormat="1" ht="12.75">
      <c r="E112" s="82"/>
    </row>
    <row r="113" s="2" customFormat="1" ht="12.75">
      <c r="E113" s="82"/>
    </row>
    <row r="114" s="2" customFormat="1" ht="12.75">
      <c r="E114" s="82"/>
    </row>
    <row r="115" s="2" customFormat="1" ht="12.75">
      <c r="E115" s="82"/>
    </row>
    <row r="116" s="2" customFormat="1" ht="12.75">
      <c r="E116" s="82"/>
    </row>
    <row r="117" s="2" customFormat="1" ht="12.75">
      <c r="E117" s="82"/>
    </row>
    <row r="118" s="2" customFormat="1" ht="12.75">
      <c r="E118" s="82"/>
    </row>
    <row r="119" s="2" customFormat="1" ht="12.75">
      <c r="E119" s="82"/>
    </row>
    <row r="120" s="2" customFormat="1" ht="12.75">
      <c r="E120" s="82"/>
    </row>
    <row r="121" s="2" customFormat="1" ht="12.75">
      <c r="E121" s="82"/>
    </row>
    <row r="122" s="2" customFormat="1" ht="12.75">
      <c r="E122" s="82"/>
    </row>
    <row r="123" s="2" customFormat="1" ht="12.75">
      <c r="E123" s="82"/>
    </row>
    <row r="124" s="2" customFormat="1" ht="12.75">
      <c r="E124" s="82"/>
    </row>
    <row r="125" s="2" customFormat="1" ht="12.75">
      <c r="E125" s="82"/>
    </row>
    <row r="126" s="2" customFormat="1" ht="12.75">
      <c r="E126" s="82"/>
    </row>
    <row r="127" s="2" customFormat="1" ht="12.75">
      <c r="E127" s="82"/>
    </row>
    <row r="128" s="2" customFormat="1" ht="12.75">
      <c r="E128" s="82"/>
    </row>
    <row r="129" s="2" customFormat="1" ht="12.75">
      <c r="E129" s="82"/>
    </row>
    <row r="130" s="2" customFormat="1" ht="12.75">
      <c r="E130" s="82"/>
    </row>
    <row r="131" s="2" customFormat="1" ht="12.75">
      <c r="E131" s="82"/>
    </row>
  </sheetData>
  <mergeCells count="23">
    <mergeCell ref="B103:D103"/>
    <mergeCell ref="B108:D108"/>
    <mergeCell ref="F108:G108"/>
    <mergeCell ref="C44:D44"/>
    <mergeCell ref="C52:D52"/>
    <mergeCell ref="C53:D53"/>
    <mergeCell ref="B105:D105"/>
    <mergeCell ref="F105:G105"/>
    <mergeCell ref="B107:D107"/>
    <mergeCell ref="F107:G107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A12:G12"/>
    <mergeCell ref="A14:G14"/>
    <mergeCell ref="A15:G1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2014-10-27T09:19:41Z</cp:lastPrinted>
  <dcterms:created xsi:type="dcterms:W3CDTF">2014-10-27T09:17:33Z</dcterms:created>
  <dcterms:modified xsi:type="dcterms:W3CDTF">2014-10-27T09:20:01Z</dcterms:modified>
  <cp:category/>
  <cp:version/>
  <cp:contentType/>
  <cp:contentStatus/>
</cp:coreProperties>
</file>