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ustjurk\Downloads\"/>
    </mc:Choice>
  </mc:AlternateContent>
  <bookViews>
    <workbookView xWindow="0" yWindow="0" windowWidth="28800" windowHeight="12015"/>
  </bookViews>
  <sheets>
    <sheet name="3 priedas" sheetId="1" r:id="rId1"/>
  </sheets>
  <definedNames>
    <definedName name="_xlnm._FilterDatabase" localSheetId="0" hidden="1">'3 priedas'!$A$9:$E$48</definedName>
  </definedName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7" i="1" l="1"/>
  <c r="E48" i="1"/>
  <c r="D48" i="1"/>
  <c r="D47" i="1"/>
  <c r="E39" i="1"/>
  <c r="D39" i="1"/>
  <c r="E10" i="1" l="1"/>
  <c r="D10" i="1"/>
  <c r="E13" i="1"/>
  <c r="D13" i="1"/>
  <c r="E32" i="1" l="1"/>
  <c r="D16" i="1" l="1"/>
  <c r="D32" i="1" l="1"/>
  <c r="D35" i="1"/>
  <c r="E16" i="1" l="1"/>
  <c r="E45" i="1" l="1"/>
  <c r="D45" i="1"/>
</calcChain>
</file>

<file path=xl/sharedStrings.xml><?xml version="1.0" encoding="utf-8"?>
<sst xmlns="http://schemas.openxmlformats.org/spreadsheetml/2006/main" count="49" uniqueCount="45">
  <si>
    <t>Kauno miesto savivaldybės tarybos</t>
  </si>
  <si>
    <t>3 priedas</t>
  </si>
  <si>
    <t>KAUNO MIESTO SAVIVALDYBĖS 2022 M. BIUDŽETO ASIGNAVIMAI IŠ DOTACIJŲ</t>
  </si>
  <si>
    <t>Prog-ramos kodas</t>
  </si>
  <si>
    <t>Programos pavadinimas, asignavimų valdytojas</t>
  </si>
  <si>
    <t>Iš viso
(tūkst. Eur)</t>
  </si>
  <si>
    <t>Savivaldybės administracija</t>
  </si>
  <si>
    <t>Ekonominės raidos skatinimo programa</t>
  </si>
  <si>
    <t>Viešosios bibliotekos dokumentams įsigyti</t>
  </si>
  <si>
    <t>Sumanios ir pilietiškos visuomenės ugdymo programa</t>
  </si>
  <si>
    <t>Valstybinėms (valstybės perduotoms savivaldybėms) funkcijoms atlikti</t>
  </si>
  <si>
    <t>Ugdymo reikmėms finansuoti</t>
  </si>
  <si>
    <t>Iš apskričių perduotoms švietimo įstaigoms išlaikyti</t>
  </si>
  <si>
    <t>Klasėms, skirtoms specialiųjų ugdymosi poreikių turintiems mokiniams, išlaikyti</t>
  </si>
  <si>
    <t>Neformaliajam vaikų švietimui finansuoti</t>
  </si>
  <si>
    <t>Pedagoginių darbuotojų darbo apmokėjimo sąlygoms gerinti</t>
  </si>
  <si>
    <t>Akredituotai vaikų dienos socialinei priežiūrai teikti</t>
  </si>
  <si>
    <t>Biudžetinių įstaigų vadovaujančių darbuotojų minimaliems pareiginės algos koeficientams padidinti, siekiant gerinti jų darbo apmokėjimo sąlygas</t>
  </si>
  <si>
    <t>Asmeninio asistento paslaugai teikti</t>
  </si>
  <si>
    <t>Neįgaliesiems asmenims, auginantiems vaikus, bazinei socialinei išmokai (20 proc.) mokėti</t>
  </si>
  <si>
    <t>Europos Sąjungos ir kitos tarptautinės finansinės paramos lėšos</t>
  </si>
  <si>
    <t>Darnaus teritorijų ir infrastruktūros vystymo programa</t>
  </si>
  <si>
    <t>Kompensacija Savivaldybės patirtoms išlaidoms dėl COVID-19 ligos (koronaviruso infekcijos)</t>
  </si>
  <si>
    <t>Miškų priežiūros, apsaugos ir tvarkymo darbams vykdyti</t>
  </si>
  <si>
    <t>Naudotoms padangoms, kurių turėtojo nustatyti neįmanoma arba kuris neegzistuoja, tvarkyti</t>
  </si>
  <si>
    <t>Iš viso dotacijų</t>
  </si>
  <si>
    <t>Iš jų:</t>
  </si>
  <si>
    <t>Valstybės biudžeto dotacijos</t>
  </si>
  <si>
    <t>Programai „Europos kultūros sostinė 2022“ finansuoti</t>
  </si>
  <si>
    <t>Projektui „Kauno sporto halės išvystymas į daugiafunkcį centrą visuomenės poreikiams“</t>
  </si>
  <si>
    <t>Iš jų</t>
  </si>
  <si>
    <t>Iš jų išlaidoms darbo užmokesčiui</t>
  </si>
  <si>
    <t>Socialinės reabilitacijos paslaugų neįgaliesiems teikimo bendruomenėje projektams finansuoti</t>
  </si>
  <si>
    <t>Socialinių paslaugų srities darbuotojų minimaliesiems pareiginės algos pastoviosios dalies koeficientams ir socialinių darbuotojų pareiginės algos pastoviajai daliai didinti, atsižvelgiant į jų turimą kategoriją</t>
  </si>
  <si>
    <t xml:space="preserve">Projektui „Mokinių ugdymosi pasiekimų gerinimas diegiant kokybės krepšelį“ </t>
  </si>
  <si>
    <t>Projektui „Mokslo ir inovacijų sklaidos centro Kaune sukūrimas“</t>
  </si>
  <si>
    <t>Socialinių paslaugų šakos kolektyvinės sutarties įsipareigojimams įgyvendinti</t>
  </si>
  <si>
    <t>Projektui „Modernių paslaugų sukūrimas siekiant aukštesnės kultūros paslaugų kokybės, prieinamumo ir interaktyvumo bei skatinant lankytojų srautus bibliotekoje“</t>
  </si>
  <si>
    <t>Projektui „Ikimokyklinio ugdymo mokyklų veiklos tobulinimas, telkiant bendruomenę ugdymo kokybės ir aplinkų gerinimui“</t>
  </si>
  <si>
    <t>Projektui „Auklėtojo padėjėja įtraukiamajam ugdymui“</t>
  </si>
  <si>
    <t>VšĮ Kauno greitosios medicinos pagalbos stočiai „Koronos karštosios linijos“ veiklai užtikrinti</t>
  </si>
  <si>
    <t xml:space="preserve">2022 m. vasario 22 d. </t>
  </si>
  <si>
    <t>sprendimo Nr. T-61</t>
  </si>
  <si>
    <t>Būsto pritaikymui neįgaliesiems finansuoti</t>
  </si>
  <si>
    <t>Dėl padidėjusių išlaidų būsto šildymo išlaidų kompensacijoms teikti, siekiant užtikrinti Lietuvos Respublikos piniginės socialinės paramos nepasiturintiems gyventojams įstatymo įgyvendinimą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</si>
</sst>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_-* #,##0.0_-;\-* #,##0.0_-;_-* &quot;-&quot;??_-;_-@_-"/>
    <numFmt numFmtId="165" formatCode="#,##0.0"/>
  </numFmts>
  <fonts count="7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sz val="12"/>
      <name val="Times New Roman"/>
      <family val="1"/>
      <charset val="186"/>
    </font>
    <font>
      <sz val="12"/>
      <color indexed="8"/>
      <name val="Times New Roman"/>
      <family val="1"/>
      <charset val="186"/>
    </font>
    <font>
      <b/>
      <sz val="12"/>
      <name val="Times New Roman"/>
      <family val="1"/>
      <charset val="186"/>
    </font>
    <font>
      <b/>
      <sz val="14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</cellStyleXfs>
  <cellXfs count="48">
    <xf numFmtId="0" fontId="0" fillId="0" borderId="0" xfId="0"/>
    <xf numFmtId="0" fontId="3" fillId="0" borderId="0" xfId="2" applyFont="1"/>
    <xf numFmtId="0" fontId="3" fillId="0" borderId="0" xfId="2" applyFont="1" applyAlignment="1">
      <alignment vertical="top" wrapText="1"/>
    </xf>
    <xf numFmtId="43" fontId="4" fillId="0" borderId="0" xfId="3" applyFont="1" applyFill="1"/>
    <xf numFmtId="164" fontId="3" fillId="0" borderId="0" xfId="3" applyNumberFormat="1" applyFont="1"/>
    <xf numFmtId="0" fontId="3" fillId="0" borderId="0" xfId="2" applyFont="1" applyFill="1"/>
    <xf numFmtId="0" fontId="3" fillId="0" borderId="0" xfId="2" applyFont="1" applyFill="1" applyAlignment="1">
      <alignment vertical="top" wrapText="1"/>
    </xf>
    <xf numFmtId="43" fontId="3" fillId="0" borderId="0" xfId="3" applyFont="1" applyFill="1"/>
    <xf numFmtId="164" fontId="3" fillId="0" borderId="0" xfId="3" applyNumberFormat="1" applyFont="1" applyFill="1"/>
    <xf numFmtId="0" fontId="3" fillId="0" borderId="1" xfId="2" applyFont="1" applyBorder="1" applyAlignment="1">
      <alignment horizontal="center" vertical="center" wrapText="1"/>
    </xf>
    <xf numFmtId="0" fontId="3" fillId="0" borderId="4" xfId="2" applyFont="1" applyFill="1" applyBorder="1" applyAlignment="1">
      <alignment horizontal="center" vertical="center" wrapText="1"/>
    </xf>
    <xf numFmtId="164" fontId="3" fillId="0" borderId="1" xfId="3" applyNumberFormat="1" applyFont="1" applyFill="1" applyBorder="1" applyAlignment="1">
      <alignment horizontal="center" vertical="center" wrapText="1"/>
    </xf>
    <xf numFmtId="0" fontId="2" fillId="0" borderId="0" xfId="2" applyAlignment="1">
      <alignment wrapText="1"/>
    </xf>
    <xf numFmtId="43" fontId="3" fillId="0" borderId="0" xfId="3" applyFont="1"/>
    <xf numFmtId="0" fontId="3" fillId="0" borderId="0" xfId="2" applyFont="1" applyAlignment="1">
      <alignment horizontal="left" vertical="top" wrapText="1"/>
    </xf>
    <xf numFmtId="43" fontId="3" fillId="0" borderId="0" xfId="3" applyFont="1" applyAlignment="1">
      <alignment horizontal="right" wrapText="1"/>
    </xf>
    <xf numFmtId="0" fontId="3" fillId="0" borderId="7" xfId="2" applyFont="1" applyBorder="1" applyAlignment="1">
      <alignment vertical="top" wrapText="1"/>
    </xf>
    <xf numFmtId="43" fontId="3" fillId="0" borderId="7" xfId="3" applyFont="1" applyBorder="1"/>
    <xf numFmtId="0" fontId="5" fillId="0" borderId="1" xfId="2" applyFont="1" applyFill="1" applyBorder="1" applyAlignment="1">
      <alignment horizontal="center" vertical="center" wrapText="1"/>
    </xf>
    <xf numFmtId="0" fontId="5" fillId="0" borderId="1" xfId="2" applyFont="1" applyFill="1" applyBorder="1" applyAlignment="1">
      <alignment horizontal="left" vertical="center" wrapText="1"/>
    </xf>
    <xf numFmtId="0" fontId="3" fillId="0" borderId="3" xfId="2" applyFont="1" applyFill="1" applyBorder="1" applyAlignment="1">
      <alignment horizontal="left" vertical="center" wrapText="1"/>
    </xf>
    <xf numFmtId="0" fontId="3" fillId="0" borderId="1" xfId="2" applyFont="1" applyFill="1" applyBorder="1" applyAlignment="1">
      <alignment horizontal="left" vertical="center" wrapText="1"/>
    </xf>
    <xf numFmtId="0" fontId="3" fillId="0" borderId="6" xfId="2" applyFont="1" applyFill="1" applyBorder="1" applyAlignment="1">
      <alignment horizontal="left" vertical="center" wrapText="1"/>
    </xf>
    <xf numFmtId="0" fontId="3" fillId="0" borderId="0" xfId="2" applyFont="1" applyAlignment="1">
      <alignment horizontal="center" vertical="center"/>
    </xf>
    <xf numFmtId="0" fontId="3" fillId="0" borderId="0" xfId="2" applyFont="1" applyFill="1" applyAlignment="1">
      <alignment horizontal="center" vertical="center"/>
    </xf>
    <xf numFmtId="0" fontId="3" fillId="0" borderId="1" xfId="2" applyFont="1" applyFill="1" applyBorder="1" applyAlignment="1">
      <alignment horizontal="center" vertical="center" wrapText="1"/>
    </xf>
    <xf numFmtId="165" fontId="3" fillId="0" borderId="1" xfId="3" applyNumberFormat="1" applyFont="1" applyFill="1" applyBorder="1" applyAlignment="1">
      <alignment horizontal="center" vertical="top"/>
    </xf>
    <xf numFmtId="165" fontId="3" fillId="0" borderId="1" xfId="3" applyNumberFormat="1" applyFont="1" applyFill="1" applyBorder="1" applyAlignment="1">
      <alignment horizontal="center" vertical="top" wrapText="1"/>
    </xf>
    <xf numFmtId="165" fontId="5" fillId="0" borderId="1" xfId="3" applyNumberFormat="1" applyFont="1" applyFill="1" applyBorder="1"/>
    <xf numFmtId="165" fontId="3" fillId="0" borderId="1" xfId="3" applyNumberFormat="1" applyFont="1" applyFill="1" applyBorder="1"/>
    <xf numFmtId="165" fontId="3" fillId="0" borderId="5" xfId="3" applyNumberFormat="1" applyFont="1" applyFill="1" applyBorder="1"/>
    <xf numFmtId="0" fontId="3" fillId="0" borderId="3" xfId="2" applyFont="1" applyFill="1" applyBorder="1" applyAlignment="1">
      <alignment vertical="top" wrapText="1"/>
    </xf>
    <xf numFmtId="0" fontId="3" fillId="0" borderId="2" xfId="2" applyFont="1" applyFill="1" applyBorder="1" applyAlignment="1">
      <alignment horizontal="left" vertical="center" wrapText="1"/>
    </xf>
    <xf numFmtId="0" fontId="3" fillId="0" borderId="3" xfId="2" applyFont="1" applyFill="1" applyBorder="1" applyAlignment="1">
      <alignment horizontal="left" vertical="center" wrapText="1"/>
    </xf>
    <xf numFmtId="0" fontId="3" fillId="0" borderId="3" xfId="2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vertical="top" wrapText="1"/>
    </xf>
    <xf numFmtId="0" fontId="3" fillId="0" borderId="3" xfId="0" applyFont="1" applyFill="1" applyBorder="1" applyAlignment="1">
      <alignment vertical="top" wrapText="1"/>
    </xf>
    <xf numFmtId="0" fontId="0" fillId="0" borderId="0" xfId="0" applyFill="1"/>
    <xf numFmtId="43" fontId="3" fillId="0" borderId="0" xfId="1" applyFont="1" applyFill="1"/>
    <xf numFmtId="0" fontId="5" fillId="0" borderId="2" xfId="2" applyFont="1" applyFill="1" applyBorder="1" applyAlignment="1">
      <alignment horizontal="left" vertical="center" wrapText="1"/>
    </xf>
    <xf numFmtId="0" fontId="5" fillId="0" borderId="3" xfId="2" applyFont="1" applyFill="1" applyBorder="1" applyAlignment="1">
      <alignment horizontal="left" vertical="center" wrapText="1"/>
    </xf>
    <xf numFmtId="0" fontId="3" fillId="0" borderId="2" xfId="2" applyFont="1" applyFill="1" applyBorder="1" applyAlignment="1">
      <alignment horizontal="left" vertical="center" wrapText="1"/>
    </xf>
    <xf numFmtId="0" fontId="3" fillId="0" borderId="3" xfId="2" applyFont="1" applyFill="1" applyBorder="1" applyAlignment="1">
      <alignment horizontal="left" vertical="center" wrapText="1"/>
    </xf>
    <xf numFmtId="0" fontId="5" fillId="0" borderId="0" xfId="2" applyFont="1" applyFill="1" applyAlignment="1">
      <alignment horizontal="center" vertical="center" wrapText="1"/>
    </xf>
    <xf numFmtId="0" fontId="3" fillId="0" borderId="2" xfId="2" applyFont="1" applyBorder="1" applyAlignment="1">
      <alignment horizontal="center" vertical="center" wrapText="1"/>
    </xf>
    <xf numFmtId="0" fontId="3" fillId="0" borderId="3" xfId="2" applyFont="1" applyBorder="1" applyAlignment="1">
      <alignment horizontal="center" vertical="center" wrapText="1"/>
    </xf>
    <xf numFmtId="0" fontId="6" fillId="0" borderId="2" xfId="2" applyFont="1" applyFill="1" applyBorder="1" applyAlignment="1">
      <alignment horizontal="center" vertical="center" wrapText="1"/>
    </xf>
    <xf numFmtId="0" fontId="6" fillId="0" borderId="3" xfId="2" applyFont="1" applyFill="1" applyBorder="1" applyAlignment="1">
      <alignment horizontal="center" vertical="center" wrapText="1"/>
    </xf>
  </cellXfs>
  <cellStyles count="4">
    <cellStyle name="Įprastas" xfId="0" builtinId="0"/>
    <cellStyle name="Įprastas 2" xfId="2"/>
    <cellStyle name="Kablelis" xfId="1" builtinId="3"/>
    <cellStyle name="Kablelis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4"/>
  <sheetViews>
    <sheetView tabSelected="1" topLeftCell="A37" zoomScaleNormal="100" workbookViewId="0">
      <selection activeCell="C24" sqref="C24"/>
    </sheetView>
  </sheetViews>
  <sheetFormatPr defaultColWidth="8.85546875" defaultRowHeight="15.75" x14ac:dyDescent="0.25"/>
  <cols>
    <col min="1" max="1" width="7.5703125" style="23" customWidth="1"/>
    <col min="2" max="2" width="14.42578125" style="1" customWidth="1"/>
    <col min="3" max="3" width="36.140625" style="2" customWidth="1"/>
    <col min="4" max="4" width="17.85546875" style="13" customWidth="1"/>
    <col min="5" max="5" width="15.5703125" style="4" customWidth="1"/>
    <col min="7" max="7" width="17.28515625" style="1" bestFit="1" customWidth="1"/>
    <col min="8" max="16384" width="8.85546875" style="1"/>
  </cols>
  <sheetData>
    <row r="1" spans="1:7" x14ac:dyDescent="0.25">
      <c r="D1" s="3" t="s">
        <v>0</v>
      </c>
    </row>
    <row r="2" spans="1:7" x14ac:dyDescent="0.25">
      <c r="D2" s="3" t="s">
        <v>41</v>
      </c>
    </row>
    <row r="3" spans="1:7" x14ac:dyDescent="0.25">
      <c r="D3" s="3" t="s">
        <v>42</v>
      </c>
    </row>
    <row r="4" spans="1:7" x14ac:dyDescent="0.25">
      <c r="D4" s="3" t="s">
        <v>1</v>
      </c>
    </row>
    <row r="5" spans="1:7" ht="15.75" customHeight="1" x14ac:dyDescent="0.25">
      <c r="A5" s="43" t="s">
        <v>2</v>
      </c>
      <c r="B5" s="43"/>
      <c r="C5" s="43"/>
      <c r="D5" s="43"/>
      <c r="E5" s="43"/>
    </row>
    <row r="6" spans="1:7" ht="15.75" customHeight="1" x14ac:dyDescent="0.25">
      <c r="A6" s="43"/>
      <c r="B6" s="43"/>
      <c r="C6" s="43"/>
      <c r="D6" s="43"/>
      <c r="E6" s="43"/>
    </row>
    <row r="7" spans="1:7" ht="15.75" customHeight="1" x14ac:dyDescent="0.25">
      <c r="A7" s="24"/>
      <c r="B7" s="5"/>
      <c r="C7" s="6"/>
      <c r="D7" s="7"/>
      <c r="E7" s="8"/>
    </row>
    <row r="8" spans="1:7" ht="47.25" x14ac:dyDescent="0.25">
      <c r="A8" s="9" t="s">
        <v>3</v>
      </c>
      <c r="B8" s="44" t="s">
        <v>4</v>
      </c>
      <c r="C8" s="45"/>
      <c r="D8" s="10" t="s">
        <v>5</v>
      </c>
      <c r="E8" s="11" t="s">
        <v>31</v>
      </c>
    </row>
    <row r="9" spans="1:7" ht="15.6" customHeight="1" x14ac:dyDescent="0.25">
      <c r="A9" s="10"/>
      <c r="B9" s="46" t="s">
        <v>6</v>
      </c>
      <c r="C9" s="47"/>
      <c r="D9" s="26"/>
      <c r="E9" s="27"/>
    </row>
    <row r="10" spans="1:7" ht="18.75" customHeight="1" x14ac:dyDescent="0.25">
      <c r="A10" s="18">
        <v>1</v>
      </c>
      <c r="B10" s="39" t="s">
        <v>7</v>
      </c>
      <c r="C10" s="40"/>
      <c r="D10" s="28">
        <f>SUM(D11:D13)</f>
        <v>7778.2000000000007</v>
      </c>
      <c r="E10" s="28">
        <f>SUM(E11:E13)</f>
        <v>0</v>
      </c>
    </row>
    <row r="11" spans="1:7" ht="31.5" x14ac:dyDescent="0.25">
      <c r="A11" s="18"/>
      <c r="B11" s="19"/>
      <c r="C11" s="20" t="s">
        <v>8</v>
      </c>
      <c r="D11" s="29">
        <v>115.1</v>
      </c>
      <c r="E11" s="29"/>
    </row>
    <row r="12" spans="1:7" ht="34.5" customHeight="1" x14ac:dyDescent="0.25">
      <c r="A12" s="18"/>
      <c r="B12" s="19"/>
      <c r="C12" s="31" t="s">
        <v>28</v>
      </c>
      <c r="D12" s="29">
        <v>7660</v>
      </c>
      <c r="E12" s="29"/>
      <c r="G12" s="5"/>
    </row>
    <row r="13" spans="1:7" ht="34.5" customHeight="1" x14ac:dyDescent="0.25">
      <c r="A13" s="18"/>
      <c r="B13" s="21"/>
      <c r="C13" s="33" t="s">
        <v>20</v>
      </c>
      <c r="D13" s="29">
        <f>SUM(D15)</f>
        <v>3.1</v>
      </c>
      <c r="E13" s="29">
        <f>SUM(E15)</f>
        <v>0</v>
      </c>
      <c r="G13" s="5"/>
    </row>
    <row r="14" spans="1:7" x14ac:dyDescent="0.25">
      <c r="A14" s="18"/>
      <c r="B14" s="21"/>
      <c r="C14" s="33" t="s">
        <v>30</v>
      </c>
      <c r="D14" s="29"/>
      <c r="E14" s="29"/>
      <c r="G14" s="5"/>
    </row>
    <row r="15" spans="1:7" ht="78.75" x14ac:dyDescent="0.25">
      <c r="A15" s="18"/>
      <c r="B15" s="21"/>
      <c r="C15" s="34" t="s">
        <v>37</v>
      </c>
      <c r="D15" s="29">
        <v>3.1</v>
      </c>
      <c r="E15" s="29"/>
      <c r="G15" s="5"/>
    </row>
    <row r="16" spans="1:7" ht="33.6" customHeight="1" x14ac:dyDescent="0.25">
      <c r="A16" s="18">
        <v>2</v>
      </c>
      <c r="B16" s="39" t="s">
        <v>9</v>
      </c>
      <c r="C16" s="40"/>
      <c r="D16" s="28">
        <f>+SUM(D17:D32)</f>
        <v>141618.1999999999</v>
      </c>
      <c r="E16" s="28">
        <f>+SUM(E17:E32)</f>
        <v>115838.99999999999</v>
      </c>
      <c r="G16" s="5"/>
    </row>
    <row r="17" spans="1:7" ht="31.5" x14ac:dyDescent="0.25">
      <c r="A17" s="25"/>
      <c r="B17" s="21"/>
      <c r="C17" s="33" t="s">
        <v>10</v>
      </c>
      <c r="D17" s="29">
        <v>18629.599999999999</v>
      </c>
      <c r="E17" s="29">
        <v>5656.5</v>
      </c>
      <c r="G17" s="5"/>
    </row>
    <row r="18" spans="1:7" x14ac:dyDescent="0.25">
      <c r="A18" s="25"/>
      <c r="B18" s="21"/>
      <c r="C18" s="33" t="s">
        <v>11</v>
      </c>
      <c r="D18" s="30">
        <v>110798.2</v>
      </c>
      <c r="E18" s="29">
        <v>104920.4</v>
      </c>
      <c r="G18" s="5"/>
    </row>
    <row r="19" spans="1:7" ht="37.5" customHeight="1" x14ac:dyDescent="0.25">
      <c r="A19" s="25"/>
      <c r="B19" s="21"/>
      <c r="C19" s="33" t="s">
        <v>12</v>
      </c>
      <c r="D19" s="30">
        <v>2864.4</v>
      </c>
      <c r="E19" s="29">
        <v>2089.4</v>
      </c>
      <c r="G19" s="5"/>
    </row>
    <row r="20" spans="1:7" ht="40.5" customHeight="1" x14ac:dyDescent="0.25">
      <c r="A20" s="25"/>
      <c r="B20" s="21"/>
      <c r="C20" s="33" t="s">
        <v>13</v>
      </c>
      <c r="D20" s="30">
        <v>124.5</v>
      </c>
      <c r="E20" s="29"/>
      <c r="G20" s="5"/>
    </row>
    <row r="21" spans="1:7" ht="24.75" customHeight="1" x14ac:dyDescent="0.25">
      <c r="A21" s="25"/>
      <c r="B21" s="21"/>
      <c r="C21" s="22" t="s">
        <v>14</v>
      </c>
      <c r="D21" s="30">
        <v>1949.9</v>
      </c>
      <c r="E21" s="30">
        <v>53</v>
      </c>
      <c r="G21" s="5"/>
    </row>
    <row r="22" spans="1:7" ht="31.5" x14ac:dyDescent="0.25">
      <c r="A22" s="25"/>
      <c r="B22" s="21"/>
      <c r="C22" s="22" t="s">
        <v>15</v>
      </c>
      <c r="D22" s="30">
        <v>2675</v>
      </c>
      <c r="E22" s="30">
        <v>2636.8</v>
      </c>
      <c r="G22" s="5"/>
    </row>
    <row r="23" spans="1:7" ht="39" customHeight="1" x14ac:dyDescent="0.25">
      <c r="A23" s="25"/>
      <c r="B23" s="21"/>
      <c r="C23" s="21" t="s">
        <v>16</v>
      </c>
      <c r="D23" s="30">
        <v>502.3</v>
      </c>
      <c r="E23" s="30">
        <v>6.7</v>
      </c>
      <c r="G23" s="5"/>
    </row>
    <row r="24" spans="1:7" ht="77.45" customHeight="1" x14ac:dyDescent="0.25">
      <c r="A24" s="25"/>
      <c r="B24" s="21"/>
      <c r="C24" s="33" t="s">
        <v>44</v>
      </c>
      <c r="D24" s="29">
        <v>825</v>
      </c>
      <c r="E24" s="29"/>
      <c r="G24" s="5"/>
    </row>
    <row r="25" spans="1:7" ht="63" x14ac:dyDescent="0.25">
      <c r="A25" s="25"/>
      <c r="B25" s="21"/>
      <c r="C25" s="33" t="s">
        <v>17</v>
      </c>
      <c r="D25" s="29">
        <v>82</v>
      </c>
      <c r="E25" s="29">
        <v>80.8</v>
      </c>
      <c r="G25" s="5"/>
    </row>
    <row r="26" spans="1:7" ht="22.9" customHeight="1" x14ac:dyDescent="0.25">
      <c r="A26" s="25"/>
      <c r="B26" s="21"/>
      <c r="C26" s="33" t="s">
        <v>18</v>
      </c>
      <c r="D26" s="29">
        <v>681.3</v>
      </c>
      <c r="E26" s="29">
        <v>13.2</v>
      </c>
      <c r="G26" s="5"/>
    </row>
    <row r="27" spans="1:7" ht="46.15" customHeight="1" x14ac:dyDescent="0.25">
      <c r="A27" s="25"/>
      <c r="B27" s="21"/>
      <c r="C27" s="33" t="s">
        <v>19</v>
      </c>
      <c r="D27" s="29">
        <v>0.4</v>
      </c>
      <c r="E27" s="29"/>
      <c r="G27" s="5"/>
    </row>
    <row r="28" spans="1:7" ht="51" customHeight="1" x14ac:dyDescent="0.25">
      <c r="A28" s="25"/>
      <c r="B28" s="21"/>
      <c r="C28" s="31" t="s">
        <v>32</v>
      </c>
      <c r="D28" s="29">
        <v>525.29999999999995</v>
      </c>
      <c r="E28" s="29">
        <v>24.7</v>
      </c>
      <c r="G28" s="5"/>
    </row>
    <row r="29" spans="1:7" ht="95.25" customHeight="1" x14ac:dyDescent="0.25">
      <c r="A29" s="25"/>
      <c r="B29" s="21"/>
      <c r="C29" s="35" t="s">
        <v>33</v>
      </c>
      <c r="D29" s="29">
        <v>267.3</v>
      </c>
      <c r="E29" s="29">
        <v>263.5</v>
      </c>
      <c r="G29" s="5"/>
    </row>
    <row r="30" spans="1:7" ht="23.25" customHeight="1" x14ac:dyDescent="0.25">
      <c r="A30" s="25"/>
      <c r="B30" s="21"/>
      <c r="C30" s="36" t="s">
        <v>43</v>
      </c>
      <c r="D30" s="29">
        <v>441.8</v>
      </c>
      <c r="E30" s="29">
        <v>13.6</v>
      </c>
      <c r="G30" s="5"/>
    </row>
    <row r="31" spans="1:7" ht="31.5" x14ac:dyDescent="0.25">
      <c r="A31" s="25"/>
      <c r="B31" s="21"/>
      <c r="C31" s="36" t="s">
        <v>36</v>
      </c>
      <c r="D31" s="29">
        <v>66.900000000000006</v>
      </c>
      <c r="E31" s="29">
        <v>66</v>
      </c>
      <c r="G31" s="5"/>
    </row>
    <row r="32" spans="1:7" ht="31.5" x14ac:dyDescent="0.25">
      <c r="A32" s="25"/>
      <c r="B32" s="21"/>
      <c r="C32" s="33" t="s">
        <v>20</v>
      </c>
      <c r="D32" s="29">
        <f>SUM(D34:D38)</f>
        <v>1184.3000000000002</v>
      </c>
      <c r="E32" s="29">
        <f>SUM(E34:E38)</f>
        <v>14.399999999999999</v>
      </c>
      <c r="G32" s="5"/>
    </row>
    <row r="33" spans="1:7" ht="15.75" customHeight="1" x14ac:dyDescent="0.25">
      <c r="A33" s="25"/>
      <c r="B33" s="21"/>
      <c r="C33" s="33" t="s">
        <v>30</v>
      </c>
      <c r="D33" s="29"/>
      <c r="E33" s="29"/>
      <c r="G33" s="5"/>
    </row>
    <row r="34" spans="1:7" ht="36" customHeight="1" x14ac:dyDescent="0.25">
      <c r="A34" s="25"/>
      <c r="B34" s="21"/>
      <c r="C34" s="33" t="s">
        <v>35</v>
      </c>
      <c r="D34" s="29">
        <v>400</v>
      </c>
      <c r="E34" s="29"/>
      <c r="G34" s="5"/>
    </row>
    <row r="35" spans="1:7" ht="31.5" x14ac:dyDescent="0.25">
      <c r="A35" s="25"/>
      <c r="B35" s="32"/>
      <c r="C35" s="21" t="s">
        <v>34</v>
      </c>
      <c r="D35" s="29">
        <f>220.9+317.4</f>
        <v>538.29999999999995</v>
      </c>
      <c r="E35" s="29"/>
      <c r="G35" s="5"/>
    </row>
    <row r="36" spans="1:7" ht="47.25" x14ac:dyDescent="0.25">
      <c r="A36" s="25"/>
      <c r="B36" s="32"/>
      <c r="C36" s="21" t="s">
        <v>29</v>
      </c>
      <c r="D36" s="29">
        <v>229.7</v>
      </c>
      <c r="E36" s="29"/>
      <c r="G36" s="5"/>
    </row>
    <row r="37" spans="1:7" ht="63" x14ac:dyDescent="0.25">
      <c r="A37" s="25"/>
      <c r="B37" s="32"/>
      <c r="C37" s="21" t="s">
        <v>38</v>
      </c>
      <c r="D37" s="29">
        <v>9.4</v>
      </c>
      <c r="E37" s="29">
        <v>7.6</v>
      </c>
      <c r="G37" s="37"/>
    </row>
    <row r="38" spans="1:7" ht="31.5" x14ac:dyDescent="0.25">
      <c r="A38" s="25"/>
      <c r="B38" s="32"/>
      <c r="C38" s="21" t="s">
        <v>39</v>
      </c>
      <c r="D38" s="29">
        <v>6.9</v>
      </c>
      <c r="E38" s="29">
        <v>6.8</v>
      </c>
      <c r="G38" s="5"/>
    </row>
    <row r="39" spans="1:7" ht="34.15" customHeight="1" x14ac:dyDescent="0.25">
      <c r="A39" s="18">
        <v>3</v>
      </c>
      <c r="B39" s="39" t="s">
        <v>21</v>
      </c>
      <c r="C39" s="40"/>
      <c r="D39" s="28">
        <f>+SUM(D40:D44)</f>
        <v>2418.1999999999998</v>
      </c>
      <c r="E39" s="28">
        <f>+SUM(E40:E44)</f>
        <v>0</v>
      </c>
      <c r="G39" s="5"/>
    </row>
    <row r="40" spans="1:7" ht="31.5" x14ac:dyDescent="0.25">
      <c r="A40" s="25"/>
      <c r="B40" s="21"/>
      <c r="C40" s="33" t="s">
        <v>10</v>
      </c>
      <c r="D40" s="29">
        <v>132.80000000000001</v>
      </c>
      <c r="E40" s="28"/>
      <c r="G40" s="5"/>
    </row>
    <row r="41" spans="1:7" ht="48.6" customHeight="1" x14ac:dyDescent="0.25">
      <c r="A41" s="25"/>
      <c r="B41" s="21"/>
      <c r="C41" s="21" t="s">
        <v>22</v>
      </c>
      <c r="D41" s="29">
        <v>16.899999999999999</v>
      </c>
      <c r="E41" s="29"/>
      <c r="G41" s="5"/>
    </row>
    <row r="42" spans="1:7" ht="36" customHeight="1" x14ac:dyDescent="0.25">
      <c r="A42" s="25"/>
      <c r="B42" s="21"/>
      <c r="C42" s="21" t="s">
        <v>23</v>
      </c>
      <c r="D42" s="29">
        <v>50</v>
      </c>
      <c r="E42" s="29"/>
      <c r="G42" s="5"/>
    </row>
    <row r="43" spans="1:7" ht="51.6" customHeight="1" x14ac:dyDescent="0.25">
      <c r="A43" s="25"/>
      <c r="B43" s="21"/>
      <c r="C43" s="21" t="s">
        <v>24</v>
      </c>
      <c r="D43" s="29">
        <v>4.4000000000000004</v>
      </c>
      <c r="E43" s="29"/>
      <c r="G43" s="5"/>
    </row>
    <row r="44" spans="1:7" ht="51.6" customHeight="1" x14ac:dyDescent="0.25">
      <c r="A44" s="25"/>
      <c r="B44" s="21"/>
      <c r="C44" s="21" t="s">
        <v>40</v>
      </c>
      <c r="D44" s="29">
        <v>2214.1</v>
      </c>
      <c r="E44" s="29"/>
      <c r="G44" s="5"/>
    </row>
    <row r="45" spans="1:7" ht="22.15" customHeight="1" x14ac:dyDescent="0.25">
      <c r="A45" s="18"/>
      <c r="B45" s="39" t="s">
        <v>25</v>
      </c>
      <c r="C45" s="40"/>
      <c r="D45" s="28">
        <f>D10+D16+D39</f>
        <v>151814.59999999992</v>
      </c>
      <c r="E45" s="28">
        <f>E10+E16+E39</f>
        <v>115838.99999999999</v>
      </c>
      <c r="G45" s="5"/>
    </row>
    <row r="46" spans="1:7" ht="15.75" customHeight="1" x14ac:dyDescent="0.25">
      <c r="A46" s="25"/>
      <c r="B46" s="41" t="s">
        <v>26</v>
      </c>
      <c r="C46" s="42"/>
      <c r="D46" s="29"/>
      <c r="E46" s="29"/>
      <c r="G46" s="5"/>
    </row>
    <row r="47" spans="1:7" x14ac:dyDescent="0.25">
      <c r="A47" s="25"/>
      <c r="B47" s="41" t="s">
        <v>27</v>
      </c>
      <c r="C47" s="42"/>
      <c r="D47" s="29">
        <f>+SUM(D11:D12,D17:D31,D40:D44)</f>
        <v>150627.1999999999</v>
      </c>
      <c r="E47" s="29">
        <f>+SUM(E11:E12,E17:E31,E40:E44)</f>
        <v>115824.59999999999</v>
      </c>
      <c r="G47" s="38"/>
    </row>
    <row r="48" spans="1:7" ht="34.5" customHeight="1" x14ac:dyDescent="0.25">
      <c r="A48" s="25"/>
      <c r="B48" s="41" t="s">
        <v>20</v>
      </c>
      <c r="C48" s="42"/>
      <c r="D48" s="29">
        <f>SUM(D15,D34:D38)</f>
        <v>1187.4000000000001</v>
      </c>
      <c r="E48" s="29">
        <f>SUM(E15,E34:E38)</f>
        <v>14.399999999999999</v>
      </c>
      <c r="G48" s="5"/>
    </row>
    <row r="49" spans="1:6" ht="15.75" customHeight="1" x14ac:dyDescent="0.25">
      <c r="A49" s="24"/>
      <c r="B49" s="5"/>
      <c r="C49" s="12"/>
      <c r="D49" s="7"/>
      <c r="E49" s="7"/>
    </row>
    <row r="50" spans="1:6" x14ac:dyDescent="0.25">
      <c r="E50" s="13"/>
    </row>
    <row r="51" spans="1:6" s="14" customFormat="1" ht="15.75" customHeight="1" x14ac:dyDescent="0.25">
      <c r="A51" s="23"/>
      <c r="B51" s="1"/>
      <c r="C51" s="16"/>
      <c r="D51" s="17"/>
      <c r="E51" s="4"/>
      <c r="F51"/>
    </row>
    <row r="52" spans="1:6" s="14" customFormat="1" ht="15.75" customHeight="1" x14ac:dyDescent="0.25">
      <c r="A52" s="23"/>
      <c r="B52" s="1"/>
      <c r="C52" s="2"/>
      <c r="D52" s="13"/>
      <c r="E52" s="4"/>
      <c r="F52"/>
    </row>
    <row r="54" spans="1:6" s="14" customFormat="1" x14ac:dyDescent="0.25">
      <c r="A54" s="23"/>
      <c r="B54" s="1"/>
      <c r="C54" s="2"/>
      <c r="D54" s="15"/>
      <c r="E54" s="4"/>
      <c r="F54"/>
    </row>
  </sheetData>
  <mergeCells count="10">
    <mergeCell ref="B45:C45"/>
    <mergeCell ref="B47:C47"/>
    <mergeCell ref="B48:C48"/>
    <mergeCell ref="B46:C46"/>
    <mergeCell ref="A5:E6"/>
    <mergeCell ref="B8:C8"/>
    <mergeCell ref="B10:C10"/>
    <mergeCell ref="B16:C16"/>
    <mergeCell ref="B39:C39"/>
    <mergeCell ref="B9:C9"/>
  </mergeCells>
  <pageMargins left="0.70866141732283472" right="0.31496062992125984" top="0.78740157480314965" bottom="0.39370078740157483" header="0.31496062992125984" footer="0.11811023622047245"/>
  <pageSetup paperSize="9" fitToHeight="0" orientation="portrait" r:id="rId1"/>
  <headerFooter differentFirst="1">
    <oddHeader>&amp;C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3 priedas</vt:lpstr>
    </vt:vector>
  </TitlesOfParts>
  <Company>Kauno miesto savivaldybės administracija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2022-02-21T07:11:02Z</cp:lastPrinted>
  <dcterms:created xsi:type="dcterms:W3CDTF">2022-02-03T14:46:51Z</dcterms:created>
  <dcterms:modified xsi:type="dcterms:W3CDTF">2022-03-15T12:12:42Z</dcterms:modified>
</cp:coreProperties>
</file>