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Sekretoriatas\__NORMINIAI\"/>
    </mc:Choice>
  </mc:AlternateContent>
  <bookViews>
    <workbookView xWindow="0" yWindow="0" windowWidth="23040" windowHeight="8616"/>
  </bookViews>
  <sheets>
    <sheet name="7 priedas " sheetId="28" r:id="rId1"/>
  </sheets>
  <definedNames>
    <definedName name="_xlnm.Print_Titles" localSheetId="0">'7 priedas '!$9:$10</definedName>
  </definedNames>
  <calcPr calcId="162913"/>
</workbook>
</file>

<file path=xl/calcChain.xml><?xml version="1.0" encoding="utf-8"?>
<calcChain xmlns="http://schemas.openxmlformats.org/spreadsheetml/2006/main">
  <c r="G31" i="28" l="1"/>
  <c r="G25" i="28" s="1"/>
  <c r="G33" i="28" s="1"/>
  <c r="F32" i="28"/>
  <c r="F30" i="28"/>
  <c r="F29" i="28"/>
  <c r="F28" i="28"/>
  <c r="F27" i="28"/>
  <c r="F26" i="28"/>
  <c r="L25" i="28"/>
  <c r="K25" i="28"/>
  <c r="J25" i="28"/>
  <c r="I25" i="28"/>
  <c r="H25" i="28"/>
  <c r="E25" i="28"/>
  <c r="F24" i="28"/>
  <c r="F23" i="28"/>
  <c r="F22" i="28"/>
  <c r="F21" i="28"/>
  <c r="F20" i="28"/>
  <c r="F18" i="28" s="1"/>
  <c r="F19" i="28"/>
  <c r="L18" i="28"/>
  <c r="K18" i="28"/>
  <c r="J18" i="28"/>
  <c r="I18" i="28"/>
  <c r="H18" i="28"/>
  <c r="G18" i="28"/>
  <c r="E18" i="28"/>
  <c r="F17" i="28"/>
  <c r="F15" i="28"/>
  <c r="F16" i="28"/>
  <c r="L15" i="28"/>
  <c r="L33" i="28" s="1"/>
  <c r="K15" i="28"/>
  <c r="K33" i="28" s="1"/>
  <c r="J15" i="28"/>
  <c r="J33" i="28" s="1"/>
  <c r="I15" i="28"/>
  <c r="I33" i="28"/>
  <c r="H15" i="28"/>
  <c r="H33" i="28"/>
  <c r="G15" i="28"/>
  <c r="E15" i="28"/>
  <c r="E33" i="28" s="1"/>
  <c r="L14" i="28"/>
  <c r="K14" i="28"/>
  <c r="J14" i="28"/>
  <c r="I14" i="28"/>
  <c r="H14" i="28"/>
  <c r="G14" i="28"/>
  <c r="F31" i="28"/>
  <c r="F25" i="28" l="1"/>
  <c r="F33" i="28" s="1"/>
</calcChain>
</file>

<file path=xl/sharedStrings.xml><?xml version="1.0" encoding="utf-8"?>
<sst xmlns="http://schemas.openxmlformats.org/spreadsheetml/2006/main" count="43" uniqueCount="40">
  <si>
    <t>Savivaldybės administracija</t>
  </si>
  <si>
    <t>Miesto darnaus vystymosi programa</t>
  </si>
  <si>
    <t>Finansavimo lėšos</t>
  </si>
  <si>
    <t>Iš viso Miesto darnaus vystymosi programoje</t>
  </si>
  <si>
    <t>Iš viso Savivaldybės administracijoje</t>
  </si>
  <si>
    <t>Iš viso</t>
  </si>
  <si>
    <t>1.5.5.</t>
  </si>
  <si>
    <t>Kauno miesto savivaldybės tarybos</t>
  </si>
  <si>
    <t>7 priedas</t>
  </si>
  <si>
    <t>Detaliesiems ir jiems prilygintiems planams rengti ir įsiskolinimui dengti</t>
  </si>
  <si>
    <t>Biudžeto lėšų likutis</t>
  </si>
  <si>
    <t>Pajamų dalies už Savivaldybei nuosavybės teise priklausančio trumpalaikio ir ilgalaikio materialiojo turto nuomą likutis</t>
  </si>
  <si>
    <r>
      <t xml:space="preserve">Įmokėtų į Savivaldybės biudžetą biudžetinių įstaigų pajamų likutis        </t>
    </r>
    <r>
      <rPr>
        <sz val="10"/>
        <color indexed="53"/>
        <rFont val="Arial"/>
        <family val="2"/>
        <charset val="186"/>
      </rPr>
      <t xml:space="preserve"> </t>
    </r>
  </si>
  <si>
    <t>04.05.01.02.</t>
  </si>
  <si>
    <t>Ekonominės raidos skatinimo programa</t>
  </si>
  <si>
    <t>Sumanios ir pilietiškos visuomenės ugdymo programa</t>
  </si>
  <si>
    <t>Darnaus teritorijų ir infrastruktūros vystymo programa</t>
  </si>
  <si>
    <t>Programos, priemonės pavadinimas</t>
  </si>
  <si>
    <t>Kauno miesto savivaldybės aplinkos apsaugos rėmimo specialiosios programos likutis</t>
  </si>
  <si>
    <t>Kauno miesto savivaldybės visuomenės sveikatos rėmimo specialiosios programos likutis</t>
  </si>
  <si>
    <t>KAUNO MIESTO SAVIVALDYBĖS 2017 METŲ BIUDŽETO LĖŠŲ LIKUČIO NAUDOJIMAS 2018 METAIS</t>
  </si>
  <si>
    <t>Pajamų už parduotus valstybinės žemės sklypus likutis</t>
  </si>
  <si>
    <t>Kultūros skyriaus reguliavimo sričiai priskirtoms kultūros biudžetinėms įstaigoms programos priemonių trumpalaikiams įsipareigojimams (išskyrus skolinius įsipareigojimus), esantiems 2017 m. gruodžio 31 d., dengti ir programos priemonėms finansuoti</t>
  </si>
  <si>
    <t>Socialinių paslaugų biudžetinėms įstaigoms programos priemonių trumpalaikiams įsipareigojimams (išskyrus skolinius įsipareigojimus), esantiems 2017 m. gruodžio 31 d., dengti ir programos priemonėms finansuoti</t>
  </si>
  <si>
    <t>Sporto biudžetinėms įstaigoms programos priemonių trumpalaikiams įsipareigojimams (išskyrus skolinius įsipareigojimus), esantiems 2017 m. gruodžio 31 d., dengti ir programos priemonėms finansuoti</t>
  </si>
  <si>
    <t>Švietimo skyriaus reguliavimo sričiai priskirtoms švietimo biudžetinėms įstaigoms programos priemonių trumpalaikiams įsipareigojimams (išskyrus skolinius įsipareigojimus), esantiems 2017 m. gruodžio 31 d., dengti ir programos priemonėms finansuoti</t>
  </si>
  <si>
    <t>Kauno miesto savivaldybės visuomenės sveikatos rėmimo specialiajai programai finansuoti</t>
  </si>
  <si>
    <t>Savivaldybės administracijos 2018 m. vykdomoms priemonėms finansuoti</t>
  </si>
  <si>
    <t>Trumpalaikiams įsipareigojimams (išskyrus skolinius įsipareigojimus), esantiems 2017 m. gruodžio 31 d., vykdyti</t>
  </si>
  <si>
    <t>Inžinerinei infrastruktūrai plėtoti ir renovuoti</t>
  </si>
  <si>
    <t>Trumpalaikiai įsipareigojimai (išskyrus skolinius įsipareigojimus), esantys 2017 m. gruodžio 31 d.</t>
  </si>
  <si>
    <t>(tūkst. eurų)</t>
  </si>
  <si>
    <t>Progra-mos / priemo-nės  kodas</t>
  </si>
  <si>
    <t>Kauno miesto savivaldybės aplinkos apsaugos rėmimo specialiajai programai finansuoti – trumpalaikiams įsipareigojimams (išskyrus skolinius įsipareigojimus), esantiems 2017 m. gruodžio 31 d., dengti ir programai finansuoti</t>
  </si>
  <si>
    <t>Savivaldybės gyvenamųjų patalpų (statinių) ir jų priklausinių valdymui, priežiūrai ir tvarkymui efektyvinti – trumpalaikiams įsipareigojimams (išskyrus skolinius įsipareigojimus), esantiems 2017 m. gruodžio 31 d., dengti ir priemonės išlaidoms finansuoti teisės aktų nustatyta tvarka</t>
  </si>
  <si>
    <t>Savivaldybės valdomų  negyvenamųjų pastatų,  patalpų, statinių valdymui, priežiūrai ir tvarkymui efektyvinti  – trumpalaikiams įsipareigojimams (išskyrus skolinius įsipareigojimus), esantiems 2017 m. gruodžio 31 d., dengti ir priemonės išlaidoms finansuoti teisės aktų nustatyta tvarka</t>
  </si>
  <si>
    <t>Susisiekimo komunikacijų (gatvių) kadastro duomenims nustatyti, tikslinti ir teisinei registracijai atlikti – trumpalaikiams įsipareigojimams (išskyrus skolinius įsipareigojimus), esantiems 2017 m. gruodžio 31 d., dengti</t>
  </si>
  <si>
    <t xml:space="preserve">2018 m. vasario 27 d. </t>
  </si>
  <si>
    <t>sprendimo Nr. T-47</t>
  </si>
  <si>
    <t>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</si>
</sst>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L_t_-;\-* #,##0.00\ _L_t_-;_-* &quot;-&quot;??\ _L_t_-;_-@_-"/>
    <numFmt numFmtId="164" formatCode="0.0"/>
  </numFmts>
  <fonts count="15" x14ac:knownFonts="1">
    <font>
      <sz val="10"/>
      <name val="Arial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</font>
    <font>
      <b/>
      <sz val="12"/>
      <name val="Arial"/>
      <family val="2"/>
      <charset val="186"/>
    </font>
    <font>
      <sz val="10"/>
      <color indexed="53"/>
      <name val="Arial"/>
      <family val="2"/>
      <charset val="186"/>
    </font>
    <font>
      <sz val="10"/>
      <color indexed="8"/>
      <name val="Arial"/>
      <family val="2"/>
      <charset val="186"/>
    </font>
    <font>
      <b/>
      <sz val="10"/>
      <color indexed="8"/>
      <name val="Arial"/>
      <family val="2"/>
      <charset val="186"/>
    </font>
    <font>
      <b/>
      <sz val="10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12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6">
    <xf numFmtId="0" fontId="0" fillId="0" borderId="0" xfId="0"/>
    <xf numFmtId="0" fontId="2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/>
    <xf numFmtId="0" fontId="2" fillId="0" borderId="2" xfId="0" applyFont="1" applyFill="1" applyBorder="1" applyAlignment="1">
      <alignment wrapText="1"/>
    </xf>
    <xf numFmtId="0" fontId="0" fillId="0" borderId="0" xfId="0" applyFill="1"/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/>
    <xf numFmtId="0" fontId="1" fillId="0" borderId="0" xfId="0" applyFont="1" applyFill="1"/>
    <xf numFmtId="0" fontId="0" fillId="0" borderId="0" xfId="0" applyFill="1" applyBorder="1"/>
    <xf numFmtId="0" fontId="3" fillId="0" borderId="0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right"/>
    </xf>
    <xf numFmtId="164" fontId="6" fillId="0" borderId="2" xfId="0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64" fontId="2" fillId="0" borderId="2" xfId="0" applyNumberFormat="1" applyFont="1" applyFill="1" applyBorder="1"/>
    <xf numFmtId="164" fontId="7" fillId="0" borderId="2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wrapText="1"/>
    </xf>
    <xf numFmtId="0" fontId="2" fillId="0" borderId="3" xfId="0" applyFont="1" applyFill="1" applyBorder="1"/>
    <xf numFmtId="0" fontId="2" fillId="0" borderId="0" xfId="0" applyFont="1" applyFill="1" applyBorder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164" fontId="0" fillId="0" borderId="0" xfId="0" applyNumberFormat="1" applyFill="1"/>
    <xf numFmtId="164" fontId="0" fillId="0" borderId="0" xfId="0" applyNumberFormat="1" applyFill="1" applyBorder="1"/>
    <xf numFmtId="0" fontId="2" fillId="0" borderId="4" xfId="0" applyFont="1" applyFill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164" fontId="0" fillId="0" borderId="0" xfId="0" applyNumberFormat="1" applyFill="1" applyBorder="1" applyAlignment="1"/>
    <xf numFmtId="0" fontId="1" fillId="0" borderId="0" xfId="0" applyFont="1" applyFill="1" applyAlignment="1">
      <alignment horizontal="center" wrapText="1"/>
    </xf>
    <xf numFmtId="0" fontId="2" fillId="0" borderId="7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8" fillId="0" borderId="2" xfId="0" applyFont="1" applyFill="1" applyBorder="1" applyAlignment="1">
      <alignment wrapText="1"/>
    </xf>
    <xf numFmtId="0" fontId="11" fillId="0" borderId="2" xfId="0" applyFont="1" applyFill="1" applyBorder="1" applyAlignment="1">
      <alignment wrapText="1"/>
    </xf>
    <xf numFmtId="164" fontId="10" fillId="0" borderId="2" xfId="0" applyNumberFormat="1" applyFont="1" applyFill="1" applyBorder="1" applyAlignment="1">
      <alignment wrapText="1"/>
    </xf>
    <xf numFmtId="164" fontId="9" fillId="0" borderId="2" xfId="0" applyNumberFormat="1" applyFont="1" applyFill="1" applyBorder="1" applyAlignment="1">
      <alignment wrapText="1"/>
    </xf>
    <xf numFmtId="0" fontId="12" fillId="0" borderId="2" xfId="0" applyFont="1" applyFill="1" applyBorder="1"/>
    <xf numFmtId="0" fontId="12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right"/>
    </xf>
    <xf numFmtId="0" fontId="1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164" fontId="7" fillId="0" borderId="2" xfId="0" applyNumberFormat="1" applyFont="1" applyFill="1" applyBorder="1" applyAlignment="1">
      <alignment wrapText="1"/>
    </xf>
    <xf numFmtId="164" fontId="6" fillId="0" borderId="2" xfId="0" applyNumberFormat="1" applyFont="1" applyFill="1" applyBorder="1" applyAlignment="1">
      <alignment wrapText="1"/>
    </xf>
    <xf numFmtId="0" fontId="7" fillId="0" borderId="2" xfId="0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wrapText="1"/>
    </xf>
    <xf numFmtId="0" fontId="1" fillId="0" borderId="2" xfId="0" applyFont="1" applyFill="1" applyBorder="1" applyAlignment="1">
      <alignment horizontal="center" wrapText="1"/>
    </xf>
    <xf numFmtId="4" fontId="14" fillId="0" borderId="2" xfId="0" applyNumberFormat="1" applyFont="1" applyFill="1" applyBorder="1" applyAlignment="1">
      <alignment wrapText="1"/>
    </xf>
    <xf numFmtId="1" fontId="2" fillId="0" borderId="2" xfId="0" applyNumberFormat="1" applyFont="1" applyFill="1" applyBorder="1"/>
    <xf numFmtId="0" fontId="2" fillId="0" borderId="2" xfId="0" applyFont="1" applyFill="1" applyBorder="1" applyAlignment="1">
      <alignment horizontal="right"/>
    </xf>
    <xf numFmtId="164" fontId="2" fillId="0" borderId="2" xfId="0" applyNumberFormat="1" applyFont="1" applyFill="1" applyBorder="1" applyAlignment="1">
      <alignment horizontal="right"/>
    </xf>
    <xf numFmtId="164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</cellXfs>
  <cellStyles count="5">
    <cellStyle name="Įprastas" xfId="0" builtinId="0"/>
    <cellStyle name="Įprastas 2" xfId="1"/>
    <cellStyle name="Įprastas 3" xfId="2"/>
    <cellStyle name="Kablelis 2" xfId="3"/>
    <cellStyle name="Kablelis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tabSelected="1" workbookViewId="0">
      <selection activeCell="M48" sqref="M48"/>
    </sheetView>
  </sheetViews>
  <sheetFormatPr defaultRowHeight="13.2" x14ac:dyDescent="0.25"/>
  <cols>
    <col min="1" max="1" width="6.5546875" style="20" customWidth="1"/>
    <col min="2" max="2" width="10.88671875" style="4" hidden="1" customWidth="1"/>
    <col min="3" max="3" width="37.33203125" style="4" customWidth="1"/>
    <col min="4" max="4" width="12.109375" style="4" hidden="1" customWidth="1"/>
    <col min="5" max="5" width="16" style="4" customWidth="1"/>
    <col min="6" max="7" width="11.6640625" style="4" customWidth="1"/>
    <col min="8" max="8" width="11.44140625" style="4" customWidth="1"/>
    <col min="9" max="9" width="12" style="4" customWidth="1"/>
    <col min="10" max="11" width="11.88671875" style="4" customWidth="1"/>
    <col min="12" max="12" width="14.109375" style="4" customWidth="1"/>
    <col min="13" max="13" width="9.109375" style="4" customWidth="1"/>
  </cols>
  <sheetData>
    <row r="1" spans="1:12" x14ac:dyDescent="0.25">
      <c r="J1" s="4" t="s">
        <v>7</v>
      </c>
    </row>
    <row r="2" spans="1:12" x14ac:dyDescent="0.25">
      <c r="J2" s="4" t="s">
        <v>37</v>
      </c>
    </row>
    <row r="3" spans="1:12" x14ac:dyDescent="0.25">
      <c r="J3" s="4" t="s">
        <v>38</v>
      </c>
    </row>
    <row r="4" spans="1:12" x14ac:dyDescent="0.25">
      <c r="J4" s="4" t="s">
        <v>8</v>
      </c>
    </row>
    <row r="7" spans="1:12" ht="17.25" customHeight="1" x14ac:dyDescent="0.3">
      <c r="A7" s="56" t="s">
        <v>20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</row>
    <row r="8" spans="1:12" ht="12.75" customHeight="1" x14ac:dyDescent="0.3">
      <c r="A8" s="31"/>
      <c r="B8" s="26"/>
      <c r="C8" s="26"/>
      <c r="D8" s="26"/>
      <c r="E8" s="26"/>
      <c r="F8" s="26"/>
      <c r="G8" s="26"/>
      <c r="H8" s="26"/>
      <c r="I8" s="26"/>
      <c r="J8" s="26"/>
      <c r="K8" s="26"/>
      <c r="L8" s="27" t="s">
        <v>31</v>
      </c>
    </row>
    <row r="9" spans="1:12" ht="12.75" customHeight="1" x14ac:dyDescent="0.25">
      <c r="A9" s="57" t="s">
        <v>32</v>
      </c>
      <c r="B9" s="59" t="s">
        <v>17</v>
      </c>
      <c r="C9" s="60"/>
      <c r="D9" s="41"/>
      <c r="E9" s="57" t="s">
        <v>30</v>
      </c>
      <c r="F9" s="28" t="s">
        <v>5</v>
      </c>
      <c r="G9" s="63" t="s">
        <v>2</v>
      </c>
      <c r="H9" s="64"/>
      <c r="I9" s="64"/>
      <c r="J9" s="64"/>
      <c r="K9" s="64"/>
      <c r="L9" s="65"/>
    </row>
    <row r="10" spans="1:12" ht="155.25" customHeight="1" x14ac:dyDescent="0.25">
      <c r="A10" s="58"/>
      <c r="B10" s="61"/>
      <c r="C10" s="62"/>
      <c r="D10" s="32"/>
      <c r="E10" s="58"/>
      <c r="F10" s="29"/>
      <c r="G10" s="29" t="s">
        <v>10</v>
      </c>
      <c r="H10" s="24" t="s">
        <v>12</v>
      </c>
      <c r="I10" s="24" t="s">
        <v>11</v>
      </c>
      <c r="J10" s="1" t="s">
        <v>18</v>
      </c>
      <c r="K10" s="24" t="s">
        <v>19</v>
      </c>
      <c r="L10" s="24" t="s">
        <v>21</v>
      </c>
    </row>
    <row r="11" spans="1:12" s="7" customFormat="1" x14ac:dyDescent="0.25">
      <c r="A11" s="5"/>
      <c r="B11" s="2"/>
      <c r="C11" s="2" t="s">
        <v>0</v>
      </c>
      <c r="D11" s="2"/>
      <c r="E11" s="6"/>
      <c r="F11" s="6"/>
      <c r="G11" s="6"/>
      <c r="H11" s="6"/>
      <c r="I11" s="6"/>
      <c r="J11" s="6"/>
      <c r="K11" s="6"/>
      <c r="L11" s="6"/>
    </row>
    <row r="12" spans="1:12" s="7" customFormat="1" hidden="1" x14ac:dyDescent="0.25">
      <c r="A12" s="5">
        <v>1</v>
      </c>
      <c r="B12" s="42"/>
      <c r="C12" s="43" t="s">
        <v>1</v>
      </c>
      <c r="D12" s="43"/>
      <c r="E12" s="3"/>
      <c r="F12" s="3"/>
      <c r="G12" s="6"/>
      <c r="H12" s="6"/>
      <c r="I12" s="6"/>
      <c r="J12" s="6"/>
      <c r="K12" s="6"/>
      <c r="L12" s="6"/>
    </row>
    <row r="13" spans="1:12" s="7" customFormat="1" ht="26.4" hidden="1" x14ac:dyDescent="0.25">
      <c r="A13" s="5"/>
      <c r="B13" s="6" t="s">
        <v>6</v>
      </c>
      <c r="C13" s="3" t="s">
        <v>9</v>
      </c>
      <c r="D13" s="3"/>
      <c r="E13" s="3"/>
      <c r="F13" s="3"/>
      <c r="G13" s="6"/>
      <c r="H13" s="6"/>
      <c r="I13" s="6"/>
      <c r="J13" s="6"/>
      <c r="K13" s="6"/>
      <c r="L13" s="6"/>
    </row>
    <row r="14" spans="1:12" s="7" customFormat="1" ht="26.4" hidden="1" x14ac:dyDescent="0.25">
      <c r="A14" s="5"/>
      <c r="B14" s="6"/>
      <c r="C14" s="43" t="s">
        <v>3</v>
      </c>
      <c r="D14" s="43"/>
      <c r="E14" s="3"/>
      <c r="F14" s="3"/>
      <c r="G14" s="6">
        <f t="shared" ref="G14:L14" si="0">G13</f>
        <v>0</v>
      </c>
      <c r="H14" s="6">
        <f t="shared" si="0"/>
        <v>0</v>
      </c>
      <c r="I14" s="6">
        <f t="shared" si="0"/>
        <v>0</v>
      </c>
      <c r="J14" s="6">
        <f t="shared" si="0"/>
        <v>0</v>
      </c>
      <c r="K14" s="6">
        <f t="shared" si="0"/>
        <v>0</v>
      </c>
      <c r="L14" s="6">
        <f t="shared" si="0"/>
        <v>0</v>
      </c>
    </row>
    <row r="15" spans="1:12" s="7" customFormat="1" x14ac:dyDescent="0.25">
      <c r="A15" s="5">
        <v>1</v>
      </c>
      <c r="B15" s="6"/>
      <c r="C15" s="44" t="s">
        <v>14</v>
      </c>
      <c r="D15" s="44"/>
      <c r="E15" s="45">
        <f>E16+E17</f>
        <v>35.699999999999996</v>
      </c>
      <c r="F15" s="45">
        <f t="shared" ref="F15:L15" si="1">F16+F17</f>
        <v>333.7</v>
      </c>
      <c r="G15" s="45">
        <f t="shared" si="1"/>
        <v>28.9</v>
      </c>
      <c r="H15" s="45">
        <f t="shared" si="1"/>
        <v>304.8</v>
      </c>
      <c r="I15" s="45">
        <f t="shared" si="1"/>
        <v>0</v>
      </c>
      <c r="J15" s="45">
        <f t="shared" si="1"/>
        <v>0</v>
      </c>
      <c r="K15" s="45">
        <f t="shared" si="1"/>
        <v>0</v>
      </c>
      <c r="L15" s="45">
        <f t="shared" si="1"/>
        <v>0</v>
      </c>
    </row>
    <row r="16" spans="1:12" s="7" customFormat="1" ht="92.4" x14ac:dyDescent="0.25">
      <c r="A16" s="5"/>
      <c r="B16" s="6"/>
      <c r="C16" s="3" t="s">
        <v>22</v>
      </c>
      <c r="D16" s="44"/>
      <c r="E16" s="46">
        <v>6.8</v>
      </c>
      <c r="F16" s="40">
        <f t="shared" ref="F16:F32" si="2">G16+H16+I16+J16+K16+L16</f>
        <v>304.8</v>
      </c>
      <c r="G16" s="6"/>
      <c r="H16" s="15">
        <v>304.8</v>
      </c>
      <c r="I16" s="6"/>
      <c r="J16" s="6"/>
      <c r="K16" s="6"/>
      <c r="L16" s="6"/>
    </row>
    <row r="17" spans="1:13" s="7" customFormat="1" ht="39.6" x14ac:dyDescent="0.25">
      <c r="A17" s="5"/>
      <c r="B17" s="6"/>
      <c r="C17" s="33" t="s">
        <v>28</v>
      </c>
      <c r="D17" s="44"/>
      <c r="E17" s="40">
        <v>28.9</v>
      </c>
      <c r="F17" s="40">
        <f t="shared" si="2"/>
        <v>28.9</v>
      </c>
      <c r="G17" s="6">
        <v>28.9</v>
      </c>
      <c r="H17" s="6"/>
      <c r="I17" s="6"/>
      <c r="J17" s="6"/>
      <c r="K17" s="6"/>
      <c r="L17" s="6"/>
    </row>
    <row r="18" spans="1:13" s="7" customFormat="1" ht="26.4" x14ac:dyDescent="0.25">
      <c r="A18" s="47">
        <v>2</v>
      </c>
      <c r="B18" s="13"/>
      <c r="C18" s="44" t="s">
        <v>15</v>
      </c>
      <c r="D18" s="43"/>
      <c r="E18" s="13">
        <f>E19+E20+E21+E22+E23+E24</f>
        <v>1473.3</v>
      </c>
      <c r="F18" s="13">
        <f t="shared" ref="F18:L18" si="3">F19+F20+F21+F22+F23+F24</f>
        <v>16579.400000000001</v>
      </c>
      <c r="G18" s="13">
        <f t="shared" si="3"/>
        <v>14842.2</v>
      </c>
      <c r="H18" s="13">
        <f t="shared" si="3"/>
        <v>1556.7</v>
      </c>
      <c r="I18" s="13">
        <f t="shared" si="3"/>
        <v>0</v>
      </c>
      <c r="J18" s="13">
        <f t="shared" si="3"/>
        <v>0</v>
      </c>
      <c r="K18" s="13">
        <f t="shared" si="3"/>
        <v>180.5</v>
      </c>
      <c r="L18" s="13">
        <f t="shared" si="3"/>
        <v>0</v>
      </c>
    </row>
    <row r="19" spans="1:13" s="7" customFormat="1" ht="39.6" x14ac:dyDescent="0.25">
      <c r="A19" s="13"/>
      <c r="B19" s="13"/>
      <c r="C19" s="40" t="s">
        <v>26</v>
      </c>
      <c r="D19" s="43"/>
      <c r="E19" s="11"/>
      <c r="F19" s="40">
        <f t="shared" si="2"/>
        <v>180.5</v>
      </c>
      <c r="G19" s="6"/>
      <c r="H19" s="6"/>
      <c r="I19" s="6"/>
      <c r="J19" s="6"/>
      <c r="K19" s="6">
        <v>180.5</v>
      </c>
      <c r="L19" s="6"/>
    </row>
    <row r="20" spans="1:13" s="7" customFormat="1" ht="79.2" x14ac:dyDescent="0.25">
      <c r="A20" s="13"/>
      <c r="B20" s="13"/>
      <c r="C20" s="3" t="s">
        <v>23</v>
      </c>
      <c r="D20" s="43"/>
      <c r="E20" s="11">
        <v>5.9</v>
      </c>
      <c r="F20" s="40">
        <f t="shared" si="2"/>
        <v>43.6</v>
      </c>
      <c r="G20" s="6"/>
      <c r="H20" s="6">
        <v>43.6</v>
      </c>
      <c r="I20" s="6"/>
      <c r="J20" s="6"/>
      <c r="K20" s="6"/>
      <c r="L20" s="6"/>
    </row>
    <row r="21" spans="1:13" s="7" customFormat="1" ht="66" x14ac:dyDescent="0.25">
      <c r="A21" s="13"/>
      <c r="B21" s="13"/>
      <c r="C21" s="3" t="s">
        <v>24</v>
      </c>
      <c r="D21" s="43"/>
      <c r="E21" s="11">
        <v>24.5</v>
      </c>
      <c r="F21" s="40">
        <f t="shared" si="2"/>
        <v>203.1</v>
      </c>
      <c r="G21" s="6"/>
      <c r="H21" s="6">
        <v>203.1</v>
      </c>
      <c r="I21" s="6"/>
      <c r="J21" s="6"/>
      <c r="K21" s="6"/>
      <c r="L21" s="6"/>
    </row>
    <row r="22" spans="1:13" s="7" customFormat="1" ht="92.4" x14ac:dyDescent="0.25">
      <c r="A22" s="13"/>
      <c r="B22" s="13"/>
      <c r="C22" s="3" t="s">
        <v>25</v>
      </c>
      <c r="D22" s="43"/>
      <c r="E22" s="11">
        <v>270.3</v>
      </c>
      <c r="F22" s="40">
        <f t="shared" si="2"/>
        <v>1310</v>
      </c>
      <c r="G22" s="6"/>
      <c r="H22" s="6">
        <v>1310</v>
      </c>
      <c r="I22" s="6"/>
      <c r="J22" s="6"/>
      <c r="K22" s="6"/>
      <c r="L22" s="6"/>
    </row>
    <row r="23" spans="1:13" s="7" customFormat="1" ht="26.4" x14ac:dyDescent="0.25">
      <c r="A23" s="11"/>
      <c r="B23" s="11"/>
      <c r="C23" s="48" t="s">
        <v>27</v>
      </c>
      <c r="D23" s="11"/>
      <c r="E23" s="11"/>
      <c r="F23" s="40">
        <f t="shared" si="2"/>
        <v>13669.7</v>
      </c>
      <c r="G23" s="6">
        <v>13669.7</v>
      </c>
      <c r="H23" s="6"/>
      <c r="I23" s="6"/>
      <c r="J23" s="6"/>
      <c r="K23" s="6"/>
      <c r="L23" s="6"/>
    </row>
    <row r="24" spans="1:13" s="7" customFormat="1" ht="39.6" x14ac:dyDescent="0.25">
      <c r="A24" s="11"/>
      <c r="B24" s="11"/>
      <c r="C24" s="33" t="s">
        <v>28</v>
      </c>
      <c r="D24" s="11"/>
      <c r="E24" s="11">
        <v>1172.5999999999999</v>
      </c>
      <c r="F24" s="40">
        <f t="shared" si="2"/>
        <v>1172.5</v>
      </c>
      <c r="G24" s="6">
        <v>1172.5</v>
      </c>
      <c r="H24" s="6"/>
      <c r="I24" s="6"/>
      <c r="J24" s="6"/>
      <c r="K24" s="6"/>
      <c r="L24" s="6"/>
    </row>
    <row r="25" spans="1:13" s="7" customFormat="1" ht="26.4" x14ac:dyDescent="0.25">
      <c r="A25" s="5">
        <v>3</v>
      </c>
      <c r="B25" s="2"/>
      <c r="C25" s="43" t="s">
        <v>16</v>
      </c>
      <c r="D25" s="2"/>
      <c r="E25" s="16">
        <f>E26+E27+E28+E29+E30+E31+E32</f>
        <v>1432.6</v>
      </c>
      <c r="F25" s="16">
        <f t="shared" ref="F25:L25" si="4">F26+F27+F28+F29+F30+F31+F32</f>
        <v>11371.5</v>
      </c>
      <c r="G25" s="16">
        <f t="shared" si="4"/>
        <v>6058.5999999999995</v>
      </c>
      <c r="H25" s="16">
        <f t="shared" si="4"/>
        <v>0</v>
      </c>
      <c r="I25" s="16">
        <f t="shared" si="4"/>
        <v>1633.9</v>
      </c>
      <c r="J25" s="16">
        <f t="shared" si="4"/>
        <v>198</v>
      </c>
      <c r="K25" s="16">
        <f t="shared" si="4"/>
        <v>0</v>
      </c>
      <c r="L25" s="16">
        <f t="shared" si="4"/>
        <v>3481</v>
      </c>
    </row>
    <row r="26" spans="1:13" s="7" customFormat="1" ht="92.4" x14ac:dyDescent="0.25">
      <c r="A26" s="49"/>
      <c r="B26" s="2"/>
      <c r="C26" s="3" t="s">
        <v>33</v>
      </c>
      <c r="D26" s="2"/>
      <c r="E26" s="53">
        <v>0.8</v>
      </c>
      <c r="F26" s="40">
        <f t="shared" si="2"/>
        <v>198</v>
      </c>
      <c r="G26" s="12"/>
      <c r="H26" s="12"/>
      <c r="I26" s="12"/>
      <c r="J26" s="12">
        <v>198</v>
      </c>
      <c r="K26" s="12"/>
      <c r="L26" s="11"/>
      <c r="M26" s="21"/>
    </row>
    <row r="27" spans="1:13" s="7" customFormat="1" ht="105.6" x14ac:dyDescent="0.25">
      <c r="A27" s="13"/>
      <c r="B27" s="13"/>
      <c r="C27" s="40" t="s">
        <v>34</v>
      </c>
      <c r="D27" s="43"/>
      <c r="E27" s="52">
        <v>94.9</v>
      </c>
      <c r="F27" s="40">
        <f t="shared" si="2"/>
        <v>1166.5</v>
      </c>
      <c r="G27" s="6"/>
      <c r="H27" s="6"/>
      <c r="I27" s="6">
        <v>1166.5</v>
      </c>
      <c r="J27" s="6"/>
      <c r="K27" s="6"/>
      <c r="L27" s="6"/>
    </row>
    <row r="28" spans="1:13" s="7" customFormat="1" ht="105.6" x14ac:dyDescent="0.25">
      <c r="A28" s="13"/>
      <c r="B28" s="13"/>
      <c r="C28" s="40" t="s">
        <v>35</v>
      </c>
      <c r="D28" s="43"/>
      <c r="E28" s="11">
        <v>52.3</v>
      </c>
      <c r="F28" s="40">
        <f t="shared" si="2"/>
        <v>466.5</v>
      </c>
      <c r="G28" s="6"/>
      <c r="H28" s="6"/>
      <c r="I28" s="6">
        <v>466.5</v>
      </c>
      <c r="J28" s="6"/>
      <c r="K28" s="6"/>
      <c r="L28" s="6"/>
    </row>
    <row r="29" spans="1:13" s="7" customFormat="1" ht="79.2" x14ac:dyDescent="0.25">
      <c r="A29" s="5"/>
      <c r="B29" s="2"/>
      <c r="C29" s="40" t="s">
        <v>36</v>
      </c>
      <c r="D29" s="2"/>
      <c r="E29" s="12">
        <v>0.9</v>
      </c>
      <c r="F29" s="40">
        <f t="shared" si="2"/>
        <v>0.9</v>
      </c>
      <c r="G29" s="12"/>
      <c r="H29" s="12"/>
      <c r="I29" s="12">
        <v>0.9</v>
      </c>
      <c r="J29" s="12"/>
      <c r="K29" s="12"/>
      <c r="L29" s="11"/>
    </row>
    <row r="30" spans="1:13" s="7" customFormat="1" ht="16.5" customHeight="1" x14ac:dyDescent="0.25">
      <c r="A30" s="5"/>
      <c r="B30" s="2"/>
      <c r="C30" s="50" t="s">
        <v>29</v>
      </c>
      <c r="D30" s="2"/>
      <c r="E30" s="12">
        <v>93.7</v>
      </c>
      <c r="F30" s="40">
        <f t="shared" si="2"/>
        <v>3481</v>
      </c>
      <c r="G30" s="12"/>
      <c r="H30" s="12"/>
      <c r="I30" s="12"/>
      <c r="J30" s="12"/>
      <c r="K30" s="12"/>
      <c r="L30" s="11">
        <v>3481</v>
      </c>
    </row>
    <row r="31" spans="1:13" s="4" customFormat="1" ht="26.4" x14ac:dyDescent="0.25">
      <c r="A31" s="11"/>
      <c r="B31" s="11"/>
      <c r="C31" s="48" t="s">
        <v>27</v>
      </c>
      <c r="D31" s="12" t="s">
        <v>13</v>
      </c>
      <c r="E31" s="11"/>
      <c r="F31" s="40">
        <f t="shared" si="2"/>
        <v>4868.5999999999995</v>
      </c>
      <c r="G31" s="15">
        <f>4813.4+55.2</f>
        <v>4868.5999999999995</v>
      </c>
      <c r="H31" s="6"/>
      <c r="I31" s="6"/>
      <c r="J31" s="6"/>
      <c r="K31" s="6"/>
      <c r="L31" s="6"/>
    </row>
    <row r="32" spans="1:13" s="4" customFormat="1" ht="39.6" x14ac:dyDescent="0.25">
      <c r="A32" s="11"/>
      <c r="B32" s="11"/>
      <c r="C32" s="33" t="s">
        <v>28</v>
      </c>
      <c r="D32" s="12"/>
      <c r="E32" s="11">
        <v>1190</v>
      </c>
      <c r="F32" s="40">
        <f t="shared" si="2"/>
        <v>1190</v>
      </c>
      <c r="G32" s="51">
        <v>1190</v>
      </c>
      <c r="H32" s="6"/>
      <c r="I32" s="6"/>
      <c r="J32" s="6"/>
      <c r="K32" s="6"/>
      <c r="L32" s="6"/>
    </row>
    <row r="33" spans="1:13" s="4" customFormat="1" x14ac:dyDescent="0.25">
      <c r="A33" s="10"/>
      <c r="B33" s="6"/>
      <c r="C33" s="43" t="s">
        <v>4</v>
      </c>
      <c r="D33" s="2"/>
      <c r="E33" s="16">
        <f>E15+E18+E25</f>
        <v>2941.6</v>
      </c>
      <c r="F33" s="16">
        <f t="shared" ref="F33:L33" si="5">F15+F18+F25</f>
        <v>28284.600000000002</v>
      </c>
      <c r="G33" s="16">
        <f t="shared" si="5"/>
        <v>20929.7</v>
      </c>
      <c r="H33" s="16">
        <f t="shared" si="5"/>
        <v>1861.5</v>
      </c>
      <c r="I33" s="16">
        <f t="shared" si="5"/>
        <v>1633.9</v>
      </c>
      <c r="J33" s="16">
        <f t="shared" si="5"/>
        <v>198</v>
      </c>
      <c r="K33" s="16">
        <f t="shared" si="5"/>
        <v>180.5</v>
      </c>
      <c r="L33" s="16">
        <f t="shared" si="5"/>
        <v>3481</v>
      </c>
    </row>
    <row r="34" spans="1:13" s="4" customFormat="1" ht="15.6" hidden="1" x14ac:dyDescent="0.3">
      <c r="A34" s="39"/>
      <c r="B34" s="38"/>
      <c r="C34" s="35"/>
      <c r="D34" s="34"/>
      <c r="E34" s="36"/>
      <c r="F34" s="37"/>
      <c r="G34" s="36"/>
      <c r="H34" s="36"/>
      <c r="I34" s="36"/>
      <c r="J34" s="36"/>
      <c r="K34" s="36"/>
      <c r="L34" s="36"/>
    </row>
    <row r="35" spans="1:13" s="4" customFormat="1" x14ac:dyDescent="0.25">
      <c r="A35" s="14"/>
      <c r="B35" s="8"/>
      <c r="C35" s="9"/>
      <c r="D35" s="9"/>
      <c r="E35" s="17"/>
      <c r="F35" s="25"/>
      <c r="G35" s="18"/>
      <c r="H35" s="18"/>
      <c r="I35" s="18"/>
      <c r="J35" s="19"/>
      <c r="K35" s="19"/>
      <c r="L35" s="19"/>
    </row>
    <row r="36" spans="1:13" s="4" customFormat="1" ht="7.8" customHeight="1" x14ac:dyDescent="0.25">
      <c r="A36" s="14"/>
      <c r="B36" s="8"/>
      <c r="C36" s="9"/>
      <c r="D36" s="9"/>
      <c r="E36" s="17"/>
      <c r="F36" s="25"/>
      <c r="G36" s="19"/>
      <c r="H36" s="19"/>
      <c r="I36" s="19"/>
      <c r="J36" s="19"/>
      <c r="K36" s="19"/>
      <c r="L36" s="19"/>
    </row>
    <row r="37" spans="1:13" s="4" customFormat="1" x14ac:dyDescent="0.25">
      <c r="A37" s="55" t="s">
        <v>39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</row>
    <row r="38" spans="1:13" x14ac:dyDescent="0.25">
      <c r="C38" s="21"/>
      <c r="G38" s="19"/>
      <c r="H38" s="19"/>
      <c r="I38" s="19"/>
      <c r="J38" s="19"/>
      <c r="K38" s="8"/>
      <c r="L38" s="8"/>
      <c r="M38" s="8"/>
    </row>
    <row r="39" spans="1:13" x14ac:dyDescent="0.25">
      <c r="C39" s="21"/>
      <c r="E39" s="22"/>
      <c r="F39" s="22"/>
      <c r="G39" s="23"/>
      <c r="H39" s="30"/>
      <c r="I39" s="30"/>
      <c r="J39" s="54"/>
      <c r="K39" s="54"/>
      <c r="L39" s="23"/>
      <c r="M39" s="8"/>
    </row>
    <row r="40" spans="1:13" s="4" customFormat="1" x14ac:dyDescent="0.25">
      <c r="A40" s="20"/>
      <c r="C40" s="21"/>
      <c r="E40" s="22"/>
      <c r="F40" s="22"/>
      <c r="G40" s="23"/>
      <c r="H40" s="23"/>
      <c r="I40" s="23"/>
      <c r="J40" s="23"/>
      <c r="K40" s="23"/>
      <c r="L40" s="23"/>
      <c r="M40" s="8"/>
    </row>
    <row r="41" spans="1:13" x14ac:dyDescent="0.25">
      <c r="C41" s="21"/>
      <c r="G41" s="8"/>
      <c r="H41" s="8"/>
      <c r="I41" s="8"/>
      <c r="J41" s="8"/>
      <c r="K41" s="8"/>
      <c r="L41" s="8"/>
      <c r="M41" s="8"/>
    </row>
    <row r="42" spans="1:13" x14ac:dyDescent="0.25">
      <c r="C42" s="21"/>
      <c r="G42" s="8"/>
      <c r="H42" s="8"/>
      <c r="I42" s="8"/>
      <c r="J42" s="8"/>
      <c r="K42" s="8"/>
      <c r="L42" s="8"/>
      <c r="M42" s="8"/>
    </row>
    <row r="43" spans="1:13" x14ac:dyDescent="0.25">
      <c r="C43" s="21"/>
    </row>
    <row r="44" spans="1:13" x14ac:dyDescent="0.25">
      <c r="A44"/>
      <c r="B44"/>
      <c r="G44" s="22"/>
      <c r="K44"/>
      <c r="L44"/>
      <c r="M44"/>
    </row>
    <row r="46" spans="1:13" x14ac:dyDescent="0.25">
      <c r="A46"/>
      <c r="B46"/>
      <c r="C46" s="21"/>
      <c r="K46"/>
      <c r="L46"/>
      <c r="M46"/>
    </row>
    <row r="47" spans="1:13" x14ac:dyDescent="0.25">
      <c r="A47"/>
      <c r="B47"/>
      <c r="C47" s="21"/>
      <c r="K47"/>
      <c r="L47"/>
      <c r="M47"/>
    </row>
    <row r="48" spans="1:13" x14ac:dyDescent="0.25">
      <c r="A48"/>
      <c r="B48"/>
      <c r="C48" s="21"/>
      <c r="K48"/>
      <c r="L48"/>
      <c r="M48"/>
    </row>
    <row r="49" spans="1:13" x14ac:dyDescent="0.25">
      <c r="A49"/>
      <c r="B49"/>
      <c r="C49" s="21"/>
      <c r="K49"/>
      <c r="L49"/>
      <c r="M49"/>
    </row>
    <row r="50" spans="1:13" x14ac:dyDescent="0.25">
      <c r="A50"/>
      <c r="B50"/>
      <c r="C50" s="21"/>
      <c r="K50"/>
      <c r="L50"/>
      <c r="M50"/>
    </row>
    <row r="51" spans="1:13" x14ac:dyDescent="0.25">
      <c r="A51"/>
      <c r="B51"/>
      <c r="C51" s="21"/>
      <c r="K51"/>
      <c r="L51"/>
      <c r="M51"/>
    </row>
    <row r="53" spans="1:13" x14ac:dyDescent="0.25">
      <c r="A53"/>
      <c r="B53"/>
      <c r="E53" s="22"/>
      <c r="F53" s="22"/>
      <c r="G53" s="22"/>
      <c r="H53" s="22"/>
      <c r="I53" s="22"/>
      <c r="J53" s="22"/>
      <c r="K53"/>
      <c r="L53"/>
      <c r="M53"/>
    </row>
    <row r="55" spans="1:13" x14ac:dyDescent="0.25">
      <c r="A55"/>
      <c r="B55"/>
      <c r="E55" s="22"/>
      <c r="F55" s="22"/>
      <c r="K55"/>
      <c r="L55"/>
      <c r="M55"/>
    </row>
  </sheetData>
  <mergeCells count="7">
    <mergeCell ref="J39:K39"/>
    <mergeCell ref="A37:L37"/>
    <mergeCell ref="A7:L7"/>
    <mergeCell ref="A9:A10"/>
    <mergeCell ref="B9:C10"/>
    <mergeCell ref="E9:E10"/>
    <mergeCell ref="G9:L9"/>
  </mergeCells>
  <pageMargins left="0.31496062992125984" right="0.11811023622047245" top="0.55118110236220474" bottom="0.35433070866141736" header="0.31496062992125984" footer="0.31496062992125984"/>
  <pageSetup paperSize="9" orientation="landscape" r:id="rId1"/>
  <headerFooter differentFirst="1"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7 priedas </vt:lpstr>
      <vt:lpstr>'7 priedas '!Print_Titles</vt:lpstr>
    </vt:vector>
  </TitlesOfParts>
  <Company>Kauno m. sav.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irenjurk</dc:creator>
  <cp:lastModifiedBy>Rima Grajauskienė</cp:lastModifiedBy>
  <cp:lastPrinted>2018-02-27T12:33:49Z</cp:lastPrinted>
  <dcterms:created xsi:type="dcterms:W3CDTF">2013-01-30T13:35:31Z</dcterms:created>
  <dcterms:modified xsi:type="dcterms:W3CDTF">2018-02-28T06:36:39Z</dcterms:modified>
</cp:coreProperties>
</file>