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 MY DOCUMENTS\"/>
    </mc:Choice>
  </mc:AlternateContent>
  <bookViews>
    <workbookView xWindow="0" yWindow="0" windowWidth="23040" windowHeight="8616"/>
  </bookViews>
  <sheets>
    <sheet name="asignavimai" sheetId="24" r:id="rId1"/>
  </sheets>
  <calcPr calcId="162913"/>
</workbook>
</file>

<file path=xl/calcChain.xml><?xml version="1.0" encoding="utf-8"?>
<calcChain xmlns="http://schemas.openxmlformats.org/spreadsheetml/2006/main">
  <c r="C13" i="24" l="1"/>
  <c r="F11" i="24"/>
  <c r="D11" i="24"/>
  <c r="C11" i="24"/>
  <c r="F10" i="24"/>
  <c r="E10" i="24"/>
  <c r="D10" i="24"/>
  <c r="C10" i="24"/>
  <c r="F9" i="24"/>
  <c r="F13" i="24" s="1"/>
  <c r="E9" i="24"/>
  <c r="E13" i="24" s="1"/>
  <c r="D9" i="24"/>
  <c r="D13" i="24" s="1"/>
  <c r="C9" i="24"/>
</calcChain>
</file>

<file path=xl/sharedStrings.xml><?xml version="1.0" encoding="utf-8"?>
<sst xmlns="http://schemas.openxmlformats.org/spreadsheetml/2006/main" count="19" uniqueCount="18">
  <si>
    <t>ASIGNAVIMAI</t>
  </si>
  <si>
    <t>Prog-</t>
  </si>
  <si>
    <t>Programos pavadinimas, asignavimų valdytojas</t>
  </si>
  <si>
    <t>Iš viso</t>
  </si>
  <si>
    <t>iš jų</t>
  </si>
  <si>
    <t>ramos</t>
  </si>
  <si>
    <t>(tūkst. Eur)</t>
  </si>
  <si>
    <t>išlaidoms</t>
  </si>
  <si>
    <t>turtui įsigyti</t>
  </si>
  <si>
    <t>kodas</t>
  </si>
  <si>
    <t>iš viso</t>
  </si>
  <si>
    <t>iš jų darbo užmokesčiui</t>
  </si>
  <si>
    <t>Savivaldybės administracija</t>
  </si>
  <si>
    <t>Ekonominės raidos skatinimo programa</t>
  </si>
  <si>
    <t>Sumanios ir pilietiškos visuomenės ugdymo programa</t>
  </si>
  <si>
    <t>Darnaus teritorijų ir infrastruktūros vystymo programa</t>
  </si>
  <si>
    <t>Savivaldybės administracijos direktoriaus rezervas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</si>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</sst>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0" xfId="0" applyFill="1"/>
    <xf numFmtId="0" fontId="0" fillId="0" borderId="3" xfId="0" applyBorder="1" applyAlignment="1">
      <alignment horizontal="center" vertical="top" wrapText="1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165" fontId="2" fillId="0" borderId="1" xfId="0" applyNumberFormat="1" applyFont="1" applyFill="1" applyBorder="1"/>
    <xf numFmtId="165" fontId="0" fillId="0" borderId="0" xfId="0" applyNumberFormat="1" applyFill="1"/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0" fillId="0" borderId="7" xfId="0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164" fontId="0" fillId="0" borderId="0" xfId="0" applyNumberFormat="1"/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24" sqref="E24"/>
    </sheetView>
  </sheetViews>
  <sheetFormatPr defaultRowHeight="13.2" x14ac:dyDescent="0.25"/>
  <cols>
    <col min="1" max="1" width="6.44140625" customWidth="1"/>
    <col min="2" max="2" width="35.44140625" customWidth="1"/>
    <col min="3" max="3" width="12.5546875" style="4" customWidth="1"/>
    <col min="4" max="4" width="10.33203125" style="4" customWidth="1"/>
    <col min="5" max="5" width="11.5546875" style="4" customWidth="1"/>
    <col min="6" max="6" width="11.6640625" style="4" bestFit="1" customWidth="1"/>
  </cols>
  <sheetData>
    <row r="1" spans="1:8" x14ac:dyDescent="0.25">
      <c r="C1" s="10">
        <v>2</v>
      </c>
    </row>
    <row r="2" spans="1:8" x14ac:dyDescent="0.25">
      <c r="C2" s="10"/>
    </row>
    <row r="3" spans="1:8" x14ac:dyDescent="0.25">
      <c r="C3" s="10" t="s">
        <v>0</v>
      </c>
    </row>
    <row r="5" spans="1:8" ht="14.25" customHeight="1" x14ac:dyDescent="0.25">
      <c r="A5" s="5" t="s">
        <v>1</v>
      </c>
      <c r="B5" s="24" t="s">
        <v>2</v>
      </c>
      <c r="C5" s="11" t="s">
        <v>3</v>
      </c>
      <c r="D5" s="27" t="s">
        <v>4</v>
      </c>
      <c r="E5" s="28"/>
      <c r="F5" s="29"/>
    </row>
    <row r="6" spans="1:8" x14ac:dyDescent="0.25">
      <c r="A6" s="12" t="s">
        <v>5</v>
      </c>
      <c r="B6" s="25"/>
      <c r="C6" s="13" t="s">
        <v>6</v>
      </c>
      <c r="D6" s="27" t="s">
        <v>7</v>
      </c>
      <c r="E6" s="29"/>
      <c r="F6" s="30" t="s">
        <v>8</v>
      </c>
    </row>
    <row r="7" spans="1:8" ht="26.4" x14ac:dyDescent="0.25">
      <c r="A7" s="14" t="s">
        <v>9</v>
      </c>
      <c r="B7" s="26"/>
      <c r="C7" s="15"/>
      <c r="D7" s="16" t="s">
        <v>10</v>
      </c>
      <c r="E7" s="17" t="s">
        <v>11</v>
      </c>
      <c r="F7" s="31"/>
    </row>
    <row r="8" spans="1:8" x14ac:dyDescent="0.25">
      <c r="A8" s="18"/>
      <c r="B8" s="19" t="s">
        <v>12</v>
      </c>
      <c r="C8" s="15"/>
      <c r="D8" s="16"/>
      <c r="E8" s="17"/>
      <c r="F8" s="20"/>
    </row>
    <row r="9" spans="1:8" ht="28.5" customHeight="1" x14ac:dyDescent="0.25">
      <c r="A9" s="21">
        <v>1</v>
      </c>
      <c r="B9" s="22" t="s">
        <v>13</v>
      </c>
      <c r="C9" s="6">
        <f>15955.7+611.9+389.3+247-55.6+55.7</f>
        <v>17204.000000000004</v>
      </c>
      <c r="D9" s="6">
        <f>14435.5+562.6+389.3+247-107.5+55.7</f>
        <v>15582.6</v>
      </c>
      <c r="E9" s="6">
        <f>3367.9+24</f>
        <v>3391.9</v>
      </c>
      <c r="F9" s="6">
        <f>1520.2+49.3+51.9</f>
        <v>1621.4</v>
      </c>
      <c r="H9" s="23"/>
    </row>
    <row r="10" spans="1:8" ht="26.4" x14ac:dyDescent="0.25">
      <c r="A10" s="21">
        <v>2</v>
      </c>
      <c r="B10" s="22" t="s">
        <v>14</v>
      </c>
      <c r="C10" s="6">
        <f>128698.3+71291.7+152+7968.5+16579+2938+0.4+26.4</f>
        <v>227654.3</v>
      </c>
      <c r="D10" s="6">
        <f>111963.2+71271.5+152+7720.4+2909.3+112.6-49.7+800+26.4</f>
        <v>194905.69999999998</v>
      </c>
      <c r="E10" s="6">
        <f>51763.6+49339.6+20.1+20.2</f>
        <v>101143.5</v>
      </c>
      <c r="F10" s="6">
        <f>16735.1+20.2+248.1+13669.7+2825.4+50.1-800</f>
        <v>32748.6</v>
      </c>
      <c r="H10" s="23"/>
    </row>
    <row r="11" spans="1:8" ht="28.5" customHeight="1" x14ac:dyDescent="0.25">
      <c r="A11" s="21">
        <v>3</v>
      </c>
      <c r="B11" s="22" t="s">
        <v>15</v>
      </c>
      <c r="C11" s="6">
        <f>46110+608+2014.7+11316.3+10484.7+55.2-55.7</f>
        <v>70533.2</v>
      </c>
      <c r="D11" s="6">
        <f>30756.5+608+2014.7+6825.2+136.8+55.2+350-55.7</f>
        <v>40690.699999999997</v>
      </c>
      <c r="E11" s="6"/>
      <c r="F11" s="6">
        <f>15353.5+4491.1+10347.9-350</f>
        <v>29842.5</v>
      </c>
      <c r="H11" s="23"/>
    </row>
    <row r="12" spans="1:8" ht="28.5" customHeight="1" x14ac:dyDescent="0.25">
      <c r="A12" s="1"/>
      <c r="B12" s="2" t="s">
        <v>16</v>
      </c>
      <c r="C12" s="8">
        <v>200</v>
      </c>
      <c r="D12" s="8">
        <v>200</v>
      </c>
      <c r="E12" s="6"/>
      <c r="F12" s="6"/>
      <c r="H12" s="23"/>
    </row>
    <row r="13" spans="1:8" x14ac:dyDescent="0.25">
      <c r="A13" s="1"/>
      <c r="B13" s="3" t="s">
        <v>3</v>
      </c>
      <c r="C13" s="7">
        <f>C9+C10+C11+C12</f>
        <v>315591.5</v>
      </c>
      <c r="D13" s="7">
        <f>D9+D10+D11+D12</f>
        <v>251379</v>
      </c>
      <c r="E13" s="7">
        <f>E9+E10+E11+E12</f>
        <v>104535.4</v>
      </c>
      <c r="F13" s="7">
        <f>F9+F10+F11+F12</f>
        <v>64212.5</v>
      </c>
      <c r="H13" s="23"/>
    </row>
    <row r="14" spans="1:8" x14ac:dyDescent="0.25">
      <c r="C14" s="9"/>
      <c r="D14" s="9"/>
      <c r="E14" s="9"/>
      <c r="F14" s="9"/>
      <c r="H14" s="23"/>
    </row>
    <row r="15" spans="1:8" x14ac:dyDescent="0.25">
      <c r="H15" s="23"/>
    </row>
    <row r="16" spans="1:8" x14ac:dyDescent="0.25">
      <c r="A16" s="32" t="s">
        <v>17</v>
      </c>
      <c r="B16" s="32"/>
      <c r="C16" s="32"/>
      <c r="D16" s="32"/>
      <c r="E16" s="32"/>
      <c r="F16" s="32"/>
    </row>
  </sheetData>
  <mergeCells count="5">
    <mergeCell ref="B5:B7"/>
    <mergeCell ref="D5:F5"/>
    <mergeCell ref="D6:E6"/>
    <mergeCell ref="F6:F7"/>
    <mergeCell ref="A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asignavimai</vt:lpstr>
    </vt:vector>
  </TitlesOfParts>
  <Company>Kauno miesto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Finansų skyrius</dc:creator>
  <cp:lastModifiedBy>Windows User</cp:lastModifiedBy>
  <cp:lastPrinted>2018-02-27T12:02:19Z</cp:lastPrinted>
  <dcterms:created xsi:type="dcterms:W3CDTF">2003-09-25T13:30:14Z</dcterms:created>
  <dcterms:modified xsi:type="dcterms:W3CDTF">2018-03-05T14:12:07Z</dcterms:modified>
</cp:coreProperties>
</file>