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tapali\Desktop\New folder\"/>
    </mc:Choice>
  </mc:AlternateContent>
  <bookViews>
    <workbookView xWindow="480" yWindow="105" windowWidth="8115" windowHeight="6105" tabRatio="601"/>
  </bookViews>
  <sheets>
    <sheet name="6 priedas" sheetId="5" r:id="rId1"/>
  </sheets>
  <definedNames>
    <definedName name="_xlnm.Print_Titles" localSheetId="0">'6 priedas'!$12:$12</definedName>
  </definedNames>
  <calcPr calcId="162913"/>
</workbook>
</file>

<file path=xl/calcChain.xml><?xml version="1.0" encoding="utf-8"?>
<calcChain xmlns="http://schemas.openxmlformats.org/spreadsheetml/2006/main">
  <c r="I36" i="5" l="1"/>
  <c r="N36" i="5"/>
  <c r="Q36" i="5"/>
  <c r="U36" i="5"/>
  <c r="I37" i="5"/>
  <c r="N37" i="5"/>
  <c r="Q37" i="5"/>
  <c r="Q38" i="5" s="1"/>
  <c r="U37" i="5"/>
  <c r="U38" i="5" s="1"/>
  <c r="E38" i="5"/>
  <c r="F38" i="5"/>
  <c r="G38" i="5"/>
  <c r="H38" i="5"/>
  <c r="I38" i="5"/>
  <c r="M38" i="5"/>
  <c r="N38" i="5"/>
  <c r="O38" i="5"/>
  <c r="P38" i="5"/>
  <c r="I39" i="5"/>
  <c r="U39" i="5" s="1"/>
  <c r="N39" i="5"/>
  <c r="Q39" i="5"/>
  <c r="I40" i="5"/>
  <c r="I41" i="5" s="1"/>
  <c r="N40" i="5"/>
  <c r="Q40" i="5"/>
  <c r="F41" i="5"/>
  <c r="J41" i="5"/>
  <c r="N41" i="5"/>
  <c r="O41" i="5"/>
  <c r="U40" i="5" l="1"/>
  <c r="U41" i="5" s="1"/>
  <c r="S52" i="5"/>
  <c r="P52" i="5"/>
  <c r="O52" i="5"/>
  <c r="T51" i="5"/>
  <c r="Q51" i="5"/>
  <c r="U51" i="5" s="1"/>
  <c r="T50" i="5"/>
  <c r="Q50" i="5"/>
  <c r="U50" i="5" s="1"/>
  <c r="P49" i="5"/>
  <c r="O49" i="5"/>
  <c r="P46" i="5"/>
  <c r="O46" i="5"/>
  <c r="L46" i="5"/>
  <c r="Q45" i="5"/>
  <c r="N45" i="5"/>
  <c r="U45" i="5" s="1"/>
  <c r="Q44" i="5"/>
  <c r="N44" i="5"/>
  <c r="U44" i="5" s="1"/>
  <c r="U34" i="5"/>
  <c r="J34" i="5"/>
  <c r="P31" i="5"/>
  <c r="O31" i="5"/>
  <c r="M31" i="5"/>
  <c r="L31" i="5"/>
  <c r="K31" i="5"/>
  <c r="J31" i="5"/>
  <c r="H31" i="5"/>
  <c r="G31" i="5"/>
  <c r="F31" i="5"/>
  <c r="E31" i="5"/>
  <c r="Q30" i="5"/>
  <c r="N30" i="5"/>
  <c r="N31" i="5" s="1"/>
  <c r="I30" i="5"/>
  <c r="Q29" i="5"/>
  <c r="I29" i="5"/>
  <c r="I26" i="5"/>
  <c r="I27" i="5" s="1"/>
  <c r="I25" i="5"/>
  <c r="U25" i="5" s="1"/>
  <c r="Q23" i="5"/>
  <c r="N23" i="5"/>
  <c r="U23" i="5" s="1"/>
  <c r="U24" i="5" s="1"/>
  <c r="I23" i="5"/>
  <c r="Q22" i="5"/>
  <c r="N22" i="5"/>
  <c r="I22" i="5"/>
  <c r="M20" i="5"/>
  <c r="L20" i="5"/>
  <c r="K20" i="5"/>
  <c r="N19" i="5"/>
  <c r="I19" i="5"/>
  <c r="N18" i="5"/>
  <c r="I18" i="5"/>
  <c r="U18" i="5" s="1"/>
  <c r="P17" i="5"/>
  <c r="L17" i="5"/>
  <c r="K17" i="5"/>
  <c r="J17" i="5"/>
  <c r="H17" i="5"/>
  <c r="G17" i="5"/>
  <c r="F17" i="5"/>
  <c r="E17" i="5"/>
  <c r="U16" i="5"/>
  <c r="Q16" i="5"/>
  <c r="N16" i="5"/>
  <c r="I16" i="5"/>
  <c r="U15" i="5"/>
  <c r="Q15" i="5"/>
  <c r="N15" i="5"/>
  <c r="I15" i="5"/>
  <c r="U17" i="5" l="1"/>
  <c r="I17" i="5"/>
  <c r="N17" i="5"/>
  <c r="U52" i="5"/>
  <c r="Q17" i="5"/>
  <c r="U19" i="5"/>
  <c r="I31" i="5"/>
  <c r="Q46" i="5"/>
  <c r="T52" i="5"/>
  <c r="Q31" i="5"/>
  <c r="U46" i="5"/>
  <c r="U26" i="5"/>
  <c r="U30" i="5"/>
  <c r="U31" i="5" s="1"/>
  <c r="Q52" i="5"/>
</calcChain>
</file>

<file path=xl/sharedStrings.xml><?xml version="1.0" encoding="utf-8"?>
<sst xmlns="http://schemas.openxmlformats.org/spreadsheetml/2006/main" count="97" uniqueCount="61">
  <si>
    <t>Eil. Nr.</t>
  </si>
  <si>
    <t>Kauno miesto savivaldybės tarybos</t>
  </si>
  <si>
    <t>10 (II gimnazijos)</t>
  </si>
  <si>
    <t>Iš viso
 9–10</t>
  </si>
  <si>
    <t>11 (III gimnazijos)</t>
  </si>
  <si>
    <t>12 (IV gimnazijos)</t>
  </si>
  <si>
    <t>Pastabos</t>
  </si>
  <si>
    <t>Specialiosios klasės</t>
  </si>
  <si>
    <t>Specialiosios jungtinės klasės</t>
  </si>
  <si>
    <t>1.</t>
  </si>
  <si>
    <t>2.</t>
  </si>
  <si>
    <t>3.</t>
  </si>
  <si>
    <t>4.</t>
  </si>
  <si>
    <t>5.</t>
  </si>
  <si>
    <t>6.</t>
  </si>
  <si>
    <t>Nepilnamečių tardymo izoliatoriaus grupė</t>
  </si>
  <si>
    <t>6 priedas</t>
  </si>
  <si>
    <t>2 klasė</t>
  </si>
  <si>
    <t>3 klasė</t>
  </si>
  <si>
    <t>4 klasė</t>
  </si>
  <si>
    <t>6 klasė</t>
  </si>
  <si>
    <t>7 klasė</t>
  </si>
  <si>
    <t>8 klasė</t>
  </si>
  <si>
    <t>Iš viso
 11–12</t>
  </si>
  <si>
    <t>Klasės</t>
  </si>
  <si>
    <t>Mokiniai</t>
  </si>
  <si>
    <t>Vidurkis</t>
  </si>
  <si>
    <t>Kauno Prano Daunio ugdymo centras</t>
  </si>
  <si>
    <t xml:space="preserve">Kauno Jono Laužiko specialioji mokykla </t>
  </si>
  <si>
    <t xml:space="preserve">Kauno specialioji mokykla </t>
  </si>
  <si>
    <t>Kauno „Aitvaro“ mokykla</t>
  </si>
  <si>
    <t>Kauno suaugusiųjų mokymo centras</t>
  </si>
  <si>
    <t>Kauno kurčiųjų ir neprigirdinčiųjų ugdymo centras</t>
  </si>
  <si>
    <t xml:space="preserve">9 (I gimnazijos) </t>
  </si>
  <si>
    <t xml:space="preserve">                   Klasės   
Mokyklos 
pavadinimas</t>
  </si>
  <si>
    <t>Jaunimo klasės</t>
  </si>
  <si>
    <t>Dirbančio jaunimo klasės</t>
  </si>
  <si>
    <t>Suaugusiųjų klasės</t>
  </si>
  <si>
    <t>1 klasė</t>
  </si>
  <si>
    <t>5 klasė</t>
  </si>
  <si>
    <r>
      <t>Iš viso mokykloje</t>
    </r>
    <r>
      <rPr>
        <vertAlign val="superscript"/>
        <sz val="12"/>
        <color theme="1"/>
        <rFont val="Times New Roman"/>
        <family val="1"/>
        <charset val="186"/>
      </rPr>
      <t>1</t>
    </r>
  </si>
  <si>
    <t>Priešmokyklinio ugdymo  grupės</t>
  </si>
  <si>
    <t>Iš viso
 5–8</t>
  </si>
  <si>
    <t xml:space="preserve"> Mokyklos, skirtos mokiniams, dėl įgimtų ar įgytų sutrikimų turintiems didelių ar labai didelių specialiųjų ugdymosi poreikių, mokytis  pagal pritaikytas pradinio, pagrindinio ugdymo programas</t>
  </si>
  <si>
    <t>Mokyklos, skirtos suaugusiems asmenims mokytis pagal suaugusiųjų pradinio, pagrindinio, vidurinio ugdymo programas, 12–16 metų mokiniams, stokojantiems mokymosi motyvacijos, socialinių įgūdžių, turintiems mokymosi sunkumų, linkusiems į praktinę veiklą, mokytis pagal pagrindinio ugdymo programą, gaunant reikiamą resocializacinę pagalbą, 16–17 metų dirbantiems mokiniams mokytis pagal suaugusiųjų pagrindinio ugdymo programos antrąją dalį ir vidurinio ugdymo programą ir asmenims, kuriems laikinai atimta ar apribota laisvė,  mokytis pagal suaugusiųjų pradinio, pagrindinio, vidurinio ugdymo programas</t>
  </si>
  <si>
    <t xml:space="preserve">Mokoma 30 penktų–dvyliktų klasių mokinių. Klasių skaičius ir mokinių skaičiaus vidurkis nenurodomas, nes pagal situaciją nuolat kinta </t>
  </si>
  <si>
    <t>Nepilnamečių tardymo izoliatoriaus-            -pataisos namų  grupė</t>
  </si>
  <si>
    <t>__________________________________________</t>
  </si>
  <si>
    <t>Jungiamos 2–3, 6–7, 7–8, 8–9   klasės. Iš viso 18 klasių komplektų                                     (114 mokinių)</t>
  </si>
  <si>
    <t>Komplektuojama                 1 parengiamoji  klasė. Jungiamos 1–2 klasės. Iš viso 9 klasių komplektai                  (61 mokinys)</t>
  </si>
  <si>
    <t xml:space="preserve"> PATIKSLINTAS PRIEŠMOKYKLINIO UGDYMO GRUPIŲ IR KLASIŲ KOMPLEKTŲ SKAIČIUS KAUNO MIESTO  SPECIALIOSIOSE MOKYKLOSE 2018–2019 MOKSLO METAIS                                                                    </t>
  </si>
  <si>
    <t>Iš viso
 1–4</t>
  </si>
  <si>
    <t xml:space="preserve">Jungiamos jaunimo  5–6  klasės  ir            5–8 suaugusiųjų klasės.  
Iš viso 19 klasių komplektų                         (370 mokinių).
Atsižvelgta į tai, kad prijungta Kauno Tito Masiulio jaunimo mokykla 
</t>
  </si>
  <si>
    <r>
      <t>1</t>
    </r>
    <r>
      <rPr>
        <vertAlign val="superscript"/>
        <sz val="12"/>
        <color theme="1"/>
        <rFont val="Times New Roman"/>
        <family val="1"/>
        <charset val="186"/>
      </rPr>
      <t>2</t>
    </r>
  </si>
  <si>
    <r>
      <rPr>
        <vertAlign val="superscript"/>
        <sz val="12"/>
        <color theme="1"/>
        <rFont val="Times New Roman"/>
        <family val="1"/>
        <charset val="186"/>
      </rPr>
      <t>1</t>
    </r>
    <r>
      <rPr>
        <sz val="12"/>
        <color theme="1"/>
        <rFont val="Times New Roman"/>
        <family val="2"/>
        <charset val="186"/>
      </rPr>
      <t>Nepridėtas priešmokyklinio ugdymo grupių (parengiamųjų klasių) skaičius.</t>
    </r>
  </si>
  <si>
    <r>
      <rPr>
        <vertAlign val="superscript"/>
        <sz val="12"/>
        <color theme="1"/>
        <rFont val="Times New Roman"/>
        <family val="1"/>
        <charset val="186"/>
      </rPr>
      <t>2</t>
    </r>
    <r>
      <rPr>
        <sz val="12"/>
        <color theme="1"/>
        <rFont val="Times New Roman"/>
        <family val="2"/>
        <charset val="186"/>
      </rPr>
      <t>Parengiamoji klasė.</t>
    </r>
  </si>
  <si>
    <t>Jungiamos                 5–6  specialiosios klasės.            Komplektuojama viena       6 mokinių  I  metų socialinių įgūdžių ugdymo klasė, viena           10 mokinių II metų socialinių įgūdžių ugdymo klasė, viena            10 mokinių III metų socialinių įgūdžių ugdymo klasė.  Iš viso  24 klasės                  (161 mokinys)</t>
  </si>
  <si>
    <t xml:space="preserve">Mokomi 47 penktų–dvyliktų klasių mokiniai. Klasių skaičius ir mokinių skaičiaus vidurkis nenurodomas, nes pagal situaciją nuolat kinta </t>
  </si>
  <si>
    <t xml:space="preserve">2018 m. liepos 24 d.           </t>
  </si>
  <si>
    <r>
      <t>Jungiamos 2–3; 4–6; 5–6; 6–7; 4–7–8;  7–8–9; 9–10; 7–9; 7–9–10 klasės.  Komplektuojamos trys  18 mokinių  I  metų socialinių įgūdžių ugdymo klasės, viena            5 mokinių I–III metų socialinių įgūdžių ugdymo klasė, trys              14 mokinių II</t>
    </r>
    <r>
      <rPr>
        <sz val="12"/>
        <color theme="1"/>
        <rFont val="Times New Roman"/>
        <family val="1"/>
        <charset val="186"/>
      </rPr>
      <t>–</t>
    </r>
    <r>
      <rPr>
        <sz val="12"/>
        <color theme="1"/>
        <rFont val="Times New Roman Baltic"/>
        <charset val="186"/>
      </rPr>
      <t>III metų socialinių įgūdžių ugdymo klasės ir viena          3 mokinių  III metų socialinių įgūdžių ugdymo klasė.  Iš viso 27  klasių komplektai (131 mokiniys)</t>
    </r>
  </si>
  <si>
    <t>sprendimo Nr. T-389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</si>
</sst>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name val="Times New Roman Baltic"/>
      <charset val="186"/>
    </font>
    <font>
      <sz val="10"/>
      <name val="Times New Roman"/>
      <family val="1"/>
      <charset val="186"/>
    </font>
    <font>
      <sz val="12"/>
      <name val="Times New Roman Baltic"/>
      <charset val="186"/>
    </font>
    <font>
      <sz val="10"/>
      <name val="Arial"/>
      <family val="2"/>
      <charset val="186"/>
    </font>
    <font>
      <sz val="11"/>
      <color indexed="8"/>
      <name val="Times New Roman"/>
      <family val="2"/>
      <charset val="186"/>
    </font>
    <font>
      <sz val="12"/>
      <color theme="1"/>
      <name val="Times New Roman"/>
      <family val="2"/>
      <charset val="186"/>
    </font>
    <font>
      <sz val="12"/>
      <color theme="1"/>
      <name val="Times New Roman Baltic"/>
      <charset val="186"/>
    </font>
    <font>
      <sz val="12"/>
      <color theme="1"/>
      <name val="Times New Roman"/>
      <family val="1"/>
      <charset val="186"/>
    </font>
    <font>
      <sz val="10"/>
      <color theme="1"/>
      <name val="Times New Roman"/>
      <family val="1"/>
      <charset val="186"/>
    </font>
    <font>
      <b/>
      <sz val="12"/>
      <color theme="1"/>
      <name val="Times New Roman"/>
      <family val="1"/>
      <charset val="186"/>
    </font>
    <font>
      <sz val="12"/>
      <color theme="1"/>
      <name val="Times New Roman Baltic"/>
      <family val="1"/>
      <charset val="186"/>
    </font>
    <font>
      <vertAlign val="superscript"/>
      <sz val="12"/>
      <color theme="1"/>
      <name val="Times New Roman"/>
      <family val="1"/>
      <charset val="186"/>
    </font>
    <font>
      <sz val="11"/>
      <color theme="1"/>
      <name val="Times New Roman"/>
      <family val="2"/>
      <charset val="186"/>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0"/>
      </right>
      <top style="thin">
        <color indexed="64"/>
      </top>
      <bottom/>
      <diagonal/>
    </border>
    <border>
      <left style="thin">
        <color indexed="0"/>
      </left>
      <right style="thin">
        <color indexed="0"/>
      </right>
      <top style="thin">
        <color indexed="64"/>
      </top>
      <bottom/>
      <diagonal/>
    </border>
    <border>
      <left style="thin">
        <color indexed="0"/>
      </left>
      <right style="thin">
        <color indexed="64"/>
      </right>
      <top style="thin">
        <color indexed="64"/>
      </top>
      <bottom/>
      <diagonal/>
    </border>
    <border>
      <left style="thin">
        <color indexed="64"/>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diagonal/>
    </border>
    <border>
      <left style="thin">
        <color indexed="64"/>
      </left>
      <right/>
      <top style="thin">
        <color auto="1"/>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xf numFmtId="0" fontId="1" fillId="0" borderId="0" applyBorder="0"/>
    <xf numFmtId="0" fontId="4" fillId="0" borderId="0"/>
    <xf numFmtId="0" fontId="2" fillId="0" borderId="0"/>
    <xf numFmtId="0" fontId="1" fillId="0" borderId="0"/>
    <xf numFmtId="9" fontId="4" fillId="0" borderId="0" applyFont="0" applyFill="0" applyBorder="0" applyAlignment="0" applyProtection="0"/>
    <xf numFmtId="0" fontId="12" fillId="0" borderId="0"/>
  </cellStyleXfs>
  <cellXfs count="84">
    <xf numFmtId="0" fontId="0" fillId="0" borderId="0" xfId="0"/>
    <xf numFmtId="0" fontId="8" fillId="0" borderId="0" xfId="5" applyNumberFormat="1" applyFont="1" applyFill="1" applyBorder="1" applyAlignment="1" applyProtection="1">
      <protection locked="0"/>
    </xf>
    <xf numFmtId="0" fontId="8" fillId="0" borderId="0" xfId="5" applyNumberFormat="1" applyFont="1" applyFill="1" applyBorder="1" applyAlignment="1" applyProtection="1">
      <alignment horizontal="left"/>
      <protection locked="0"/>
    </xf>
    <xf numFmtId="1" fontId="8" fillId="0" borderId="0" xfId="5" applyNumberFormat="1" applyFont="1" applyFill="1" applyBorder="1" applyAlignment="1" applyProtection="1">
      <alignment horizontal="center"/>
      <protection locked="0"/>
    </xf>
    <xf numFmtId="0" fontId="6" fillId="0" borderId="0" xfId="0" applyFont="1"/>
    <xf numFmtId="0" fontId="10" fillId="0" borderId="0" xfId="0" applyFont="1" applyFill="1" applyBorder="1"/>
    <xf numFmtId="0" fontId="10" fillId="0" borderId="0" xfId="0" applyFont="1" applyBorder="1" applyAlignment="1">
      <alignment horizontal="left"/>
    </xf>
    <xf numFmtId="1" fontId="10" fillId="0" borderId="0" xfId="0" applyNumberFormat="1" applyFont="1" applyBorder="1"/>
    <xf numFmtId="1" fontId="7" fillId="0" borderId="6" xfId="0" applyNumberFormat="1" applyFont="1" applyFill="1" applyBorder="1" applyAlignment="1" applyProtection="1">
      <alignment horizontal="center" textRotation="90" wrapText="1"/>
    </xf>
    <xf numFmtId="1" fontId="7" fillId="0" borderId="7" xfId="0" applyNumberFormat="1" applyFont="1" applyFill="1" applyBorder="1" applyAlignment="1" applyProtection="1">
      <alignment horizontal="center" textRotation="90" wrapText="1"/>
    </xf>
    <xf numFmtId="0" fontId="6" fillId="0" borderId="8" xfId="0" applyFont="1" applyBorder="1" applyAlignment="1">
      <alignment horizontal="center"/>
    </xf>
    <xf numFmtId="0" fontId="7" fillId="0" borderId="1" xfId="5" applyNumberFormat="1" applyFont="1" applyFill="1" applyBorder="1" applyAlignment="1" applyProtection="1">
      <alignment horizontal="center" vertical="center"/>
    </xf>
    <xf numFmtId="0" fontId="7" fillId="0" borderId="0" xfId="0" applyFont="1" applyFill="1" applyBorder="1" applyAlignment="1"/>
    <xf numFmtId="1" fontId="7" fillId="0" borderId="0" xfId="0" applyNumberFormat="1" applyFont="1" applyFill="1" applyBorder="1" applyAlignment="1"/>
    <xf numFmtId="0" fontId="5" fillId="0" borderId="0" xfId="0" applyFont="1" applyFill="1" applyBorder="1"/>
    <xf numFmtId="0" fontId="7" fillId="0" borderId="0" xfId="0" applyFont="1" applyFill="1" applyBorder="1" applyAlignment="1" applyProtection="1">
      <alignment horizontal="left" vertical="top" wrapText="1"/>
    </xf>
    <xf numFmtId="0" fontId="7" fillId="0" borderId="0" xfId="5" applyNumberFormat="1" applyFont="1" applyFill="1" applyBorder="1" applyAlignment="1" applyProtection="1">
      <alignment horizontal="left"/>
    </xf>
    <xf numFmtId="1" fontId="7" fillId="0" borderId="0" xfId="5" applyNumberFormat="1" applyFont="1" applyFill="1" applyBorder="1" applyAlignment="1" applyProtection="1">
      <alignment horizontal="center"/>
    </xf>
    <xf numFmtId="0" fontId="6" fillId="0" borderId="0" xfId="0" applyFont="1" applyFill="1" applyBorder="1" applyAlignment="1">
      <alignment horizontal="center"/>
    </xf>
    <xf numFmtId="0" fontId="6" fillId="0" borderId="0" xfId="0" applyFont="1" applyFill="1"/>
    <xf numFmtId="0" fontId="7" fillId="0" borderId="3" xfId="5" applyNumberFormat="1" applyFont="1" applyFill="1" applyBorder="1" applyAlignment="1" applyProtection="1">
      <alignment horizontal="left"/>
    </xf>
    <xf numFmtId="1" fontId="7" fillId="0" borderId="4" xfId="5" applyNumberFormat="1" applyFont="1" applyFill="1" applyBorder="1" applyAlignment="1" applyProtection="1">
      <alignment horizontal="center"/>
    </xf>
    <xf numFmtId="49" fontId="7" fillId="0" borderId="4" xfId="5" applyNumberFormat="1" applyFont="1" applyFill="1" applyBorder="1" applyAlignment="1" applyProtection="1">
      <alignment horizontal="center"/>
    </xf>
    <xf numFmtId="0" fontId="7" fillId="0" borderId="9" xfId="5" applyNumberFormat="1" applyFont="1" applyFill="1" applyBorder="1" applyAlignment="1" applyProtection="1">
      <alignment horizontal="left"/>
    </xf>
    <xf numFmtId="0" fontId="7" fillId="0" borderId="14" xfId="5" applyNumberFormat="1" applyFont="1" applyFill="1" applyBorder="1" applyAlignment="1" applyProtection="1">
      <alignment horizontal="left" vertical="top"/>
    </xf>
    <xf numFmtId="1" fontId="7" fillId="0" borderId="15" xfId="5" applyNumberFormat="1" applyFont="1" applyFill="1" applyBorder="1" applyAlignment="1" applyProtection="1">
      <alignment horizontal="center"/>
    </xf>
    <xf numFmtId="1" fontId="7" fillId="0" borderId="15" xfId="5" applyNumberFormat="1" applyFont="1" applyFill="1" applyBorder="1" applyAlignment="1" applyProtection="1"/>
    <xf numFmtId="0" fontId="6" fillId="0" borderId="1" xfId="0" applyFont="1" applyBorder="1" applyAlignment="1">
      <alignment horizontal="center" vertical="center"/>
    </xf>
    <xf numFmtId="0" fontId="6" fillId="0" borderId="11" xfId="0" applyFont="1" applyBorder="1" applyAlignment="1">
      <alignment horizontal="center" vertical="center"/>
    </xf>
    <xf numFmtId="1" fontId="10" fillId="0" borderId="0" xfId="0" applyNumberFormat="1" applyFont="1" applyFill="1" applyBorder="1"/>
    <xf numFmtId="0" fontId="6" fillId="0" borderId="11" xfId="0" applyFont="1" applyFill="1" applyBorder="1" applyAlignment="1">
      <alignment horizontal="center" vertical="center"/>
    </xf>
    <xf numFmtId="1" fontId="7" fillId="0" borderId="7" xfId="0" applyNumberFormat="1" applyFont="1" applyFill="1" applyBorder="1" applyAlignment="1" applyProtection="1">
      <alignment horizontal="center" textRotation="90"/>
    </xf>
    <xf numFmtId="49" fontId="7" fillId="0" borderId="15" xfId="5" applyNumberFormat="1" applyFont="1" applyFill="1" applyBorder="1" applyAlignment="1" applyProtection="1">
      <alignment horizontal="center"/>
    </xf>
    <xf numFmtId="0" fontId="7" fillId="0" borderId="13" xfId="0" applyFont="1" applyFill="1" applyBorder="1" applyAlignment="1" applyProtection="1">
      <alignment vertical="top" wrapText="1"/>
    </xf>
    <xf numFmtId="0" fontId="7" fillId="0" borderId="15" xfId="0" applyFont="1" applyFill="1" applyBorder="1" applyAlignment="1" applyProtection="1">
      <alignment vertical="top" wrapText="1"/>
    </xf>
    <xf numFmtId="0" fontId="7" fillId="0" borderId="15" xfId="0" applyFont="1" applyFill="1" applyBorder="1" applyAlignment="1" applyProtection="1">
      <alignment horizontal="left" vertical="top" wrapText="1"/>
    </xf>
    <xf numFmtId="0" fontId="7" fillId="0" borderId="9" xfId="5" applyNumberFormat="1" applyFont="1" applyFill="1" applyBorder="1" applyAlignment="1" applyProtection="1">
      <alignment horizontal="left" vertical="top"/>
    </xf>
    <xf numFmtId="1" fontId="7" fillId="0" borderId="15" xfId="5" applyNumberFormat="1" applyFont="1" applyFill="1" applyBorder="1" applyAlignment="1" applyProtection="1">
      <alignment horizontal="center" vertical="top"/>
    </xf>
    <xf numFmtId="1" fontId="7" fillId="0" borderId="13" xfId="5" applyNumberFormat="1" applyFont="1" applyFill="1" applyBorder="1" applyAlignment="1" applyProtection="1">
      <alignment horizontal="center"/>
    </xf>
    <xf numFmtId="1" fontId="7" fillId="0" borderId="15" xfId="5" applyNumberFormat="1" applyFont="1" applyFill="1" applyBorder="1" applyAlignment="1" applyProtection="1">
      <alignment vertical="top"/>
    </xf>
    <xf numFmtId="1" fontId="7" fillId="0" borderId="0" xfId="0" applyNumberFormat="1" applyFont="1" applyFill="1"/>
    <xf numFmtId="2" fontId="5" fillId="0" borderId="12" xfId="0" applyNumberFormat="1" applyFont="1" applyFill="1" applyBorder="1" applyAlignment="1">
      <alignment vertical="top" wrapText="1"/>
    </xf>
    <xf numFmtId="0" fontId="7" fillId="0" borderId="5" xfId="0" applyFont="1" applyFill="1" applyBorder="1" applyAlignment="1">
      <alignment horizontal="left" vertical="top" wrapText="1"/>
    </xf>
    <xf numFmtId="0" fontId="7" fillId="0" borderId="12" xfId="0" applyFont="1" applyFill="1" applyBorder="1" applyAlignment="1">
      <alignment vertical="top" wrapText="1"/>
    </xf>
    <xf numFmtId="0" fontId="9" fillId="0" borderId="0" xfId="0" applyFont="1" applyFill="1" applyAlignment="1">
      <alignment horizontal="center" vertical="center" wrapText="1"/>
    </xf>
    <xf numFmtId="0" fontId="9" fillId="0" borderId="9"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6" fillId="0" borderId="0" xfId="0" applyFont="1" applyAlignment="1">
      <alignment horizontal="center"/>
    </xf>
    <xf numFmtId="1" fontId="7" fillId="0" borderId="9" xfId="5" applyNumberFormat="1" applyFont="1" applyFill="1" applyBorder="1" applyAlignment="1" applyProtection="1">
      <alignment horizontal="center"/>
    </xf>
    <xf numFmtId="1" fontId="7" fillId="0" borderId="11" xfId="5" applyNumberFormat="1" applyFont="1" applyFill="1" applyBorder="1" applyAlignment="1" applyProtection="1">
      <alignment horizontal="center"/>
    </xf>
    <xf numFmtId="1" fontId="7" fillId="0" borderId="10" xfId="5" applyNumberFormat="1" applyFont="1" applyFill="1" applyBorder="1" applyAlignment="1" applyProtection="1">
      <alignment horizontal="center"/>
    </xf>
    <xf numFmtId="0" fontId="7" fillId="0" borderId="9"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5" fillId="0" borderId="1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7" fillId="0" borderId="13"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6" fillId="0" borderId="13" xfId="0" applyFont="1" applyBorder="1" applyAlignment="1">
      <alignment horizontal="center" vertical="top"/>
    </xf>
    <xf numFmtId="0" fontId="6" fillId="0" borderId="2" xfId="0" applyFont="1" applyBorder="1" applyAlignment="1">
      <alignment horizontal="center" vertical="top"/>
    </xf>
    <xf numFmtId="0" fontId="6" fillId="0" borderId="4" xfId="0" applyFont="1" applyBorder="1" applyAlignment="1">
      <alignment horizontal="center" vertical="top"/>
    </xf>
    <xf numFmtId="0" fontId="6" fillId="0" borderId="13" xfId="0" applyFont="1" applyBorder="1" applyAlignment="1">
      <alignment horizontal="left"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5" fillId="0" borderId="9"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9" xfId="0" applyFont="1" applyFill="1" applyBorder="1" applyAlignment="1">
      <alignment horizontal="left" vertical="top"/>
    </xf>
    <xf numFmtId="0" fontId="5" fillId="0" borderId="11" xfId="0" applyFont="1" applyFill="1" applyBorder="1" applyAlignment="1">
      <alignment horizontal="left" vertical="top"/>
    </xf>
    <xf numFmtId="0" fontId="5" fillId="0" borderId="10" xfId="0" applyFont="1" applyFill="1" applyBorder="1" applyAlignment="1">
      <alignment horizontal="left" vertical="top"/>
    </xf>
    <xf numFmtId="0" fontId="6" fillId="0" borderId="13"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7" fillId="0" borderId="9" xfId="5" applyNumberFormat="1" applyFont="1" applyFill="1" applyBorder="1" applyAlignment="1" applyProtection="1">
      <alignment horizontal="left" vertical="top" wrapText="1"/>
    </xf>
    <xf numFmtId="0" fontId="7" fillId="0" borderId="11" xfId="5" applyNumberFormat="1" applyFont="1" applyFill="1" applyBorder="1" applyAlignment="1" applyProtection="1">
      <alignment horizontal="left" vertical="top" wrapText="1"/>
    </xf>
    <xf numFmtId="0" fontId="5" fillId="0" borderId="13" xfId="0" applyFont="1" applyFill="1" applyBorder="1" applyAlignment="1">
      <alignment horizontal="center" vertical="top" wrapText="1"/>
    </xf>
    <xf numFmtId="0" fontId="5" fillId="0" borderId="4" xfId="0" applyFont="1" applyFill="1" applyBorder="1" applyAlignment="1">
      <alignment horizontal="center" vertical="top" wrapText="1"/>
    </xf>
    <xf numFmtId="0" fontId="7" fillId="0" borderId="13" xfId="0" applyFont="1" applyFill="1" applyBorder="1" applyAlignment="1" applyProtection="1">
      <alignment horizontal="center" vertical="top" wrapText="1"/>
    </xf>
    <xf numFmtId="0" fontId="7" fillId="0" borderId="2" xfId="0" applyFont="1" applyFill="1" applyBorder="1" applyAlignment="1" applyProtection="1">
      <alignment horizontal="center" vertical="top" wrapText="1"/>
    </xf>
    <xf numFmtId="0" fontId="7" fillId="0" borderId="4" xfId="0" applyFont="1" applyFill="1" applyBorder="1" applyAlignment="1" applyProtection="1">
      <alignment horizontal="center" vertical="top" wrapText="1"/>
    </xf>
    <xf numFmtId="1" fontId="7" fillId="0" borderId="9" xfId="5" applyNumberFormat="1" applyFont="1" applyFill="1" applyBorder="1" applyAlignment="1" applyProtection="1">
      <alignment horizontal="center" vertical="top"/>
    </xf>
    <xf numFmtId="1" fontId="7" fillId="0" borderId="10" xfId="5" applyNumberFormat="1" applyFont="1" applyFill="1" applyBorder="1" applyAlignment="1" applyProtection="1">
      <alignment horizontal="center" vertical="top"/>
    </xf>
  </cellXfs>
  <cellStyles count="8">
    <cellStyle name="Įprastas" xfId="0" builtinId="0"/>
    <cellStyle name="Įprastas 2" xfId="1"/>
    <cellStyle name="Įprastas 2 2" xfId="2"/>
    <cellStyle name="Įprastas 3" xfId="3"/>
    <cellStyle name="Įprastas 4" xfId="7"/>
    <cellStyle name="Normal 2" xfId="4"/>
    <cellStyle name="Normal_Irenos" xfId="5"/>
    <cellStyle name="Procentai 2" xfId="6"/>
  </cellStyles>
  <dxfs count="14">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tabSelected="1" topLeftCell="A28" zoomScaleNormal="100" workbookViewId="0">
      <selection activeCell="M6" sqref="M6"/>
    </sheetView>
  </sheetViews>
  <sheetFormatPr defaultColWidth="8.875" defaultRowHeight="15.75" x14ac:dyDescent="0.25"/>
  <cols>
    <col min="1" max="1" width="3.625" style="4" customWidth="1"/>
    <col min="2" max="2" width="17.125" style="1" customWidth="1"/>
    <col min="3" max="3" width="7.875" style="2" customWidth="1"/>
    <col min="4" max="8" width="4.125" style="3" customWidth="1"/>
    <col min="9" max="9" width="4.625" style="3" customWidth="1"/>
    <col min="10" max="20" width="4.125" style="3" customWidth="1"/>
    <col min="21" max="21" width="4.625" style="3" customWidth="1"/>
    <col min="22" max="22" width="20" style="4" customWidth="1"/>
    <col min="23" max="16384" width="8.875" style="4"/>
  </cols>
  <sheetData>
    <row r="1" spans="1:22" x14ac:dyDescent="0.25">
      <c r="R1" s="40" t="s">
        <v>1</v>
      </c>
    </row>
    <row r="2" spans="1:22" x14ac:dyDescent="0.25">
      <c r="R2" s="40" t="s">
        <v>58</v>
      </c>
    </row>
    <row r="3" spans="1:22" x14ac:dyDescent="0.25">
      <c r="R3" s="40" t="s">
        <v>60</v>
      </c>
    </row>
    <row r="4" spans="1:22" x14ac:dyDescent="0.25">
      <c r="R4" s="40" t="s">
        <v>16</v>
      </c>
    </row>
    <row r="5" spans="1:22" x14ac:dyDescent="0.25">
      <c r="Q5" s="40"/>
    </row>
    <row r="6" spans="1:22" x14ac:dyDescent="0.25">
      <c r="Q6" s="40"/>
    </row>
    <row r="8" spans="1:22" ht="43.5" customHeight="1" x14ac:dyDescent="0.25">
      <c r="B8" s="44" t="s">
        <v>50</v>
      </c>
      <c r="C8" s="44"/>
      <c r="D8" s="44"/>
      <c r="E8" s="44"/>
      <c r="F8" s="44"/>
      <c r="G8" s="44"/>
      <c r="H8" s="44"/>
      <c r="I8" s="44"/>
      <c r="J8" s="44"/>
      <c r="K8" s="44"/>
      <c r="L8" s="44"/>
      <c r="M8" s="44"/>
      <c r="N8" s="44"/>
      <c r="O8" s="44"/>
      <c r="P8" s="44"/>
      <c r="Q8" s="44"/>
      <c r="R8" s="44"/>
      <c r="S8" s="44"/>
      <c r="T8" s="44"/>
      <c r="U8" s="44"/>
      <c r="V8" s="44"/>
    </row>
    <row r="10" spans="1:22" x14ac:dyDescent="0.25">
      <c r="B10" s="5"/>
      <c r="C10" s="6"/>
      <c r="D10" s="7"/>
      <c r="E10" s="7"/>
      <c r="F10" s="7"/>
      <c r="G10" s="7"/>
      <c r="H10" s="7"/>
      <c r="I10" s="29"/>
      <c r="J10" s="7"/>
      <c r="K10" s="7"/>
      <c r="L10" s="7"/>
      <c r="M10" s="7"/>
      <c r="N10" s="29"/>
      <c r="O10" s="7"/>
      <c r="P10" s="7"/>
      <c r="Q10" s="29"/>
      <c r="R10" s="7"/>
      <c r="S10" s="7"/>
      <c r="T10" s="29"/>
      <c r="U10" s="7"/>
    </row>
    <row r="11" spans="1:22" ht="108" customHeight="1" x14ac:dyDescent="0.25">
      <c r="A11" s="41" t="s">
        <v>0</v>
      </c>
      <c r="B11" s="42" t="s">
        <v>34</v>
      </c>
      <c r="C11" s="43"/>
      <c r="D11" s="8" t="s">
        <v>41</v>
      </c>
      <c r="E11" s="9" t="s">
        <v>38</v>
      </c>
      <c r="F11" s="9" t="s">
        <v>17</v>
      </c>
      <c r="G11" s="9" t="s">
        <v>18</v>
      </c>
      <c r="H11" s="9" t="s">
        <v>19</v>
      </c>
      <c r="I11" s="9" t="s">
        <v>51</v>
      </c>
      <c r="J11" s="9" t="s">
        <v>39</v>
      </c>
      <c r="K11" s="9" t="s">
        <v>20</v>
      </c>
      <c r="L11" s="9" t="s">
        <v>21</v>
      </c>
      <c r="M11" s="9" t="s">
        <v>22</v>
      </c>
      <c r="N11" s="9" t="s">
        <v>42</v>
      </c>
      <c r="O11" s="9" t="s">
        <v>33</v>
      </c>
      <c r="P11" s="9" t="s">
        <v>2</v>
      </c>
      <c r="Q11" s="31" t="s">
        <v>3</v>
      </c>
      <c r="R11" s="9" t="s">
        <v>4</v>
      </c>
      <c r="S11" s="9" t="s">
        <v>5</v>
      </c>
      <c r="T11" s="9" t="s">
        <v>23</v>
      </c>
      <c r="U11" s="9" t="s">
        <v>40</v>
      </c>
      <c r="V11" s="10" t="s">
        <v>6</v>
      </c>
    </row>
    <row r="12" spans="1:22" ht="22.5" customHeight="1" x14ac:dyDescent="0.25">
      <c r="A12" s="27">
        <v>1</v>
      </c>
      <c r="B12" s="11">
        <v>2</v>
      </c>
      <c r="C12" s="28">
        <v>3</v>
      </c>
      <c r="D12" s="11">
        <v>4</v>
      </c>
      <c r="E12" s="28">
        <v>5</v>
      </c>
      <c r="F12" s="11">
        <v>6</v>
      </c>
      <c r="G12" s="28">
        <v>7</v>
      </c>
      <c r="H12" s="11">
        <v>8</v>
      </c>
      <c r="I12" s="30">
        <v>9</v>
      </c>
      <c r="J12" s="11">
        <v>10</v>
      </c>
      <c r="K12" s="28">
        <v>11</v>
      </c>
      <c r="L12" s="11">
        <v>12</v>
      </c>
      <c r="M12" s="28">
        <v>13</v>
      </c>
      <c r="N12" s="11">
        <v>14</v>
      </c>
      <c r="O12" s="28">
        <v>15</v>
      </c>
      <c r="P12" s="11">
        <v>16</v>
      </c>
      <c r="Q12" s="30">
        <v>17</v>
      </c>
      <c r="R12" s="11">
        <v>18</v>
      </c>
      <c r="S12" s="28">
        <v>19</v>
      </c>
      <c r="T12" s="11">
        <v>20</v>
      </c>
      <c r="U12" s="28">
        <v>21</v>
      </c>
      <c r="V12" s="11">
        <v>22</v>
      </c>
    </row>
    <row r="13" spans="1:22" ht="40.5" customHeight="1" x14ac:dyDescent="0.25">
      <c r="A13" s="45" t="s">
        <v>43</v>
      </c>
      <c r="B13" s="46"/>
      <c r="C13" s="46"/>
      <c r="D13" s="46"/>
      <c r="E13" s="46"/>
      <c r="F13" s="46"/>
      <c r="G13" s="46"/>
      <c r="H13" s="46"/>
      <c r="I13" s="46"/>
      <c r="J13" s="46"/>
      <c r="K13" s="46"/>
      <c r="L13" s="46"/>
      <c r="M13" s="46"/>
      <c r="N13" s="46"/>
      <c r="O13" s="46"/>
      <c r="P13" s="46"/>
      <c r="Q13" s="46"/>
      <c r="R13" s="46"/>
      <c r="S13" s="46"/>
      <c r="T13" s="46"/>
      <c r="U13" s="46"/>
      <c r="V13" s="47"/>
    </row>
    <row r="14" spans="1:22" ht="15.6" customHeight="1" x14ac:dyDescent="0.25">
      <c r="A14" s="61" t="s">
        <v>9</v>
      </c>
      <c r="B14" s="52" t="s">
        <v>27</v>
      </c>
      <c r="C14" s="53"/>
      <c r="D14" s="53"/>
      <c r="E14" s="53"/>
      <c r="F14" s="53"/>
      <c r="G14" s="53"/>
      <c r="H14" s="53"/>
      <c r="I14" s="53"/>
      <c r="J14" s="53"/>
      <c r="K14" s="53"/>
      <c r="L14" s="53"/>
      <c r="M14" s="53"/>
      <c r="N14" s="53"/>
      <c r="O14" s="53"/>
      <c r="P14" s="53"/>
      <c r="Q14" s="53"/>
      <c r="R14" s="53"/>
      <c r="S14" s="53"/>
      <c r="T14" s="53"/>
      <c r="U14" s="53"/>
      <c r="V14" s="54"/>
    </row>
    <row r="15" spans="1:22" ht="20.100000000000001" customHeight="1" x14ac:dyDescent="0.25">
      <c r="A15" s="62"/>
      <c r="B15" s="55" t="s">
        <v>7</v>
      </c>
      <c r="C15" s="23" t="s">
        <v>24</v>
      </c>
      <c r="D15" s="25"/>
      <c r="E15" s="25">
        <v>2</v>
      </c>
      <c r="F15" s="25">
        <v>2</v>
      </c>
      <c r="G15" s="25">
        <v>2</v>
      </c>
      <c r="H15" s="25">
        <v>2</v>
      </c>
      <c r="I15" s="25">
        <f>SUM(E15:H15)</f>
        <v>8</v>
      </c>
      <c r="J15" s="25">
        <v>2</v>
      </c>
      <c r="K15" s="25">
        <v>1</v>
      </c>
      <c r="L15" s="25">
        <v>1</v>
      </c>
      <c r="M15" s="25"/>
      <c r="N15" s="25">
        <f>SUM(J15:M15)</f>
        <v>4</v>
      </c>
      <c r="O15" s="25"/>
      <c r="P15" s="25">
        <v>1</v>
      </c>
      <c r="Q15" s="25">
        <f>SUM(O15:P15)</f>
        <v>1</v>
      </c>
      <c r="R15" s="25"/>
      <c r="S15" s="25"/>
      <c r="T15" s="25"/>
      <c r="U15" s="25">
        <f>I15+N15+Q15+T15</f>
        <v>13</v>
      </c>
      <c r="V15" s="64" t="s">
        <v>48</v>
      </c>
    </row>
    <row r="16" spans="1:22" ht="20.100000000000001" customHeight="1" x14ac:dyDescent="0.25">
      <c r="A16" s="62"/>
      <c r="B16" s="56"/>
      <c r="C16" s="23" t="s">
        <v>25</v>
      </c>
      <c r="D16" s="25"/>
      <c r="E16" s="25">
        <v>14</v>
      </c>
      <c r="F16" s="25">
        <v>12</v>
      </c>
      <c r="G16" s="25">
        <v>13</v>
      </c>
      <c r="H16" s="25">
        <v>13</v>
      </c>
      <c r="I16" s="25">
        <f>SUM(E16:H16)</f>
        <v>52</v>
      </c>
      <c r="J16" s="25">
        <v>14</v>
      </c>
      <c r="K16" s="25">
        <v>6</v>
      </c>
      <c r="L16" s="25">
        <v>6</v>
      </c>
      <c r="M16" s="25"/>
      <c r="N16" s="25">
        <f>SUM(J16:M16)</f>
        <v>26</v>
      </c>
      <c r="O16" s="25"/>
      <c r="P16" s="25">
        <v>6</v>
      </c>
      <c r="Q16" s="25">
        <f>SUM(O16:P16)</f>
        <v>6</v>
      </c>
      <c r="R16" s="25"/>
      <c r="S16" s="25"/>
      <c r="T16" s="25"/>
      <c r="U16" s="25">
        <f>I16+N16+Q16+T16</f>
        <v>84</v>
      </c>
      <c r="V16" s="65"/>
    </row>
    <row r="17" spans="1:22" ht="20.100000000000001" customHeight="1" x14ac:dyDescent="0.25">
      <c r="A17" s="62"/>
      <c r="B17" s="57"/>
      <c r="C17" s="23" t="s">
        <v>26</v>
      </c>
      <c r="D17" s="25"/>
      <c r="E17" s="25">
        <f>E16/E15</f>
        <v>7</v>
      </c>
      <c r="F17" s="25">
        <f t="shared" ref="F17:Q17" si="0">F16/F15</f>
        <v>6</v>
      </c>
      <c r="G17" s="25">
        <f t="shared" si="0"/>
        <v>6.5</v>
      </c>
      <c r="H17" s="25">
        <f t="shared" si="0"/>
        <v>6.5</v>
      </c>
      <c r="I17" s="25">
        <f t="shared" si="0"/>
        <v>6.5</v>
      </c>
      <c r="J17" s="25">
        <f t="shared" si="0"/>
        <v>7</v>
      </c>
      <c r="K17" s="25">
        <f t="shared" si="0"/>
        <v>6</v>
      </c>
      <c r="L17" s="25">
        <f t="shared" si="0"/>
        <v>6</v>
      </c>
      <c r="M17" s="25"/>
      <c r="N17" s="25">
        <f t="shared" si="0"/>
        <v>6.5</v>
      </c>
      <c r="O17" s="25"/>
      <c r="P17" s="25">
        <f t="shared" si="0"/>
        <v>6</v>
      </c>
      <c r="Q17" s="25">
        <f t="shared" si="0"/>
        <v>6</v>
      </c>
      <c r="R17" s="25"/>
      <c r="S17" s="25"/>
      <c r="T17" s="25"/>
      <c r="U17" s="25">
        <f t="shared" ref="U17" si="1">U16/U15</f>
        <v>6.4615384615384617</v>
      </c>
      <c r="V17" s="65"/>
    </row>
    <row r="18" spans="1:22" ht="20.100000000000001" customHeight="1" x14ac:dyDescent="0.25">
      <c r="A18" s="62"/>
      <c r="B18" s="55" t="s">
        <v>8</v>
      </c>
      <c r="C18" s="23" t="s">
        <v>24</v>
      </c>
      <c r="D18" s="25"/>
      <c r="E18" s="25"/>
      <c r="F18" s="49">
        <v>1</v>
      </c>
      <c r="G18" s="51"/>
      <c r="H18" s="25"/>
      <c r="I18" s="25">
        <f>SUM(E18:H18)</f>
        <v>1</v>
      </c>
      <c r="J18" s="25"/>
      <c r="K18" s="49">
        <v>4</v>
      </c>
      <c r="L18" s="50"/>
      <c r="M18" s="51"/>
      <c r="N18" s="25">
        <f>SUM(J18:M18)</f>
        <v>4</v>
      </c>
      <c r="O18" s="25"/>
      <c r="P18" s="25"/>
      <c r="Q18" s="25"/>
      <c r="R18" s="25"/>
      <c r="S18" s="25"/>
      <c r="T18" s="25"/>
      <c r="U18" s="25">
        <f>I18+N18+Q18+T18</f>
        <v>5</v>
      </c>
      <c r="V18" s="65"/>
    </row>
    <row r="19" spans="1:22" ht="20.100000000000001" customHeight="1" x14ac:dyDescent="0.25">
      <c r="A19" s="62"/>
      <c r="B19" s="56"/>
      <c r="C19" s="23" t="s">
        <v>25</v>
      </c>
      <c r="D19" s="25"/>
      <c r="E19" s="25"/>
      <c r="F19" s="49">
        <v>6</v>
      </c>
      <c r="G19" s="51"/>
      <c r="H19" s="25"/>
      <c r="I19" s="25">
        <f>SUM(E19:H19)</f>
        <v>6</v>
      </c>
      <c r="J19" s="25"/>
      <c r="K19" s="49">
        <v>24</v>
      </c>
      <c r="L19" s="50"/>
      <c r="M19" s="51"/>
      <c r="N19" s="25">
        <f>SUM(J19:M19)</f>
        <v>24</v>
      </c>
      <c r="O19" s="25"/>
      <c r="P19" s="25"/>
      <c r="Q19" s="25"/>
      <c r="R19" s="25"/>
      <c r="S19" s="25"/>
      <c r="T19" s="25"/>
      <c r="U19" s="25">
        <f>I19+N19+Q19+T19</f>
        <v>30</v>
      </c>
      <c r="V19" s="65"/>
    </row>
    <row r="20" spans="1:22" ht="20.100000000000001" customHeight="1" x14ac:dyDescent="0.25">
      <c r="A20" s="63"/>
      <c r="B20" s="57"/>
      <c r="C20" s="23" t="s">
        <v>26</v>
      </c>
      <c r="D20" s="25"/>
      <c r="E20" s="25"/>
      <c r="F20" s="49">
        <v>6</v>
      </c>
      <c r="G20" s="51"/>
      <c r="H20" s="25"/>
      <c r="I20" s="25">
        <v>6</v>
      </c>
      <c r="J20" s="25"/>
      <c r="K20" s="49">
        <f t="shared" ref="K20:M20" si="2">K19/K18</f>
        <v>6</v>
      </c>
      <c r="L20" s="50" t="e">
        <f t="shared" si="2"/>
        <v>#DIV/0!</v>
      </c>
      <c r="M20" s="51" t="e">
        <f t="shared" si="2"/>
        <v>#DIV/0!</v>
      </c>
      <c r="N20" s="25">
        <v>6</v>
      </c>
      <c r="O20" s="25"/>
      <c r="P20" s="25"/>
      <c r="Q20" s="25"/>
      <c r="R20" s="25"/>
      <c r="S20" s="25"/>
      <c r="T20" s="25"/>
      <c r="U20" s="25">
        <v>6</v>
      </c>
      <c r="V20" s="66"/>
    </row>
    <row r="21" spans="1:22" ht="15.6" customHeight="1" x14ac:dyDescent="0.25">
      <c r="A21" s="61" t="s">
        <v>10</v>
      </c>
      <c r="B21" s="69" t="s">
        <v>32</v>
      </c>
      <c r="C21" s="70"/>
      <c r="D21" s="70"/>
      <c r="E21" s="70"/>
      <c r="F21" s="70"/>
      <c r="G21" s="70"/>
      <c r="H21" s="70"/>
      <c r="I21" s="70"/>
      <c r="J21" s="70"/>
      <c r="K21" s="70"/>
      <c r="L21" s="70"/>
      <c r="M21" s="70"/>
      <c r="N21" s="70"/>
      <c r="O21" s="70"/>
      <c r="P21" s="70"/>
      <c r="Q21" s="70"/>
      <c r="R21" s="70"/>
      <c r="S21" s="70"/>
      <c r="T21" s="70"/>
      <c r="U21" s="70"/>
      <c r="V21" s="71"/>
    </row>
    <row r="22" spans="1:22" ht="30" customHeight="1" x14ac:dyDescent="0.25">
      <c r="A22" s="62"/>
      <c r="B22" s="56" t="s">
        <v>7</v>
      </c>
      <c r="C22" s="20" t="s">
        <v>24</v>
      </c>
      <c r="D22" s="32"/>
      <c r="E22" s="32" t="s">
        <v>53</v>
      </c>
      <c r="F22" s="25"/>
      <c r="G22" s="25">
        <v>1</v>
      </c>
      <c r="H22" s="25">
        <v>1</v>
      </c>
      <c r="I22" s="25">
        <f>SUM(E22:H22)</f>
        <v>2</v>
      </c>
      <c r="J22" s="25">
        <v>1</v>
      </c>
      <c r="K22" s="25"/>
      <c r="L22" s="25">
        <v>1</v>
      </c>
      <c r="M22" s="25">
        <v>1</v>
      </c>
      <c r="N22" s="25">
        <f>SUM(J22:M22)</f>
        <v>3</v>
      </c>
      <c r="O22" s="25">
        <v>1</v>
      </c>
      <c r="P22" s="25">
        <v>1</v>
      </c>
      <c r="Q22" s="25">
        <f>SUM(O22:P22)</f>
        <v>2</v>
      </c>
      <c r="R22" s="25"/>
      <c r="S22" s="25"/>
      <c r="T22" s="25"/>
      <c r="U22" s="25">
        <v>8</v>
      </c>
      <c r="V22" s="64" t="s">
        <v>49</v>
      </c>
    </row>
    <row r="23" spans="1:22" ht="30.6" customHeight="1" x14ac:dyDescent="0.25">
      <c r="A23" s="62"/>
      <c r="B23" s="56"/>
      <c r="C23" s="23" t="s">
        <v>25</v>
      </c>
      <c r="D23" s="25"/>
      <c r="E23" s="25">
        <v>6</v>
      </c>
      <c r="F23" s="25"/>
      <c r="G23" s="25">
        <v>6</v>
      </c>
      <c r="H23" s="25">
        <v>7</v>
      </c>
      <c r="I23" s="25">
        <f>SUM(E23:H23)</f>
        <v>19</v>
      </c>
      <c r="J23" s="25">
        <v>5</v>
      </c>
      <c r="K23" s="25"/>
      <c r="L23" s="25">
        <v>8</v>
      </c>
      <c r="M23" s="25">
        <v>8</v>
      </c>
      <c r="N23" s="25">
        <f>SUM(J23:M23)</f>
        <v>21</v>
      </c>
      <c r="O23" s="25">
        <v>8</v>
      </c>
      <c r="P23" s="25">
        <v>7</v>
      </c>
      <c r="Q23" s="25">
        <f>SUM(O23:P23)</f>
        <v>15</v>
      </c>
      <c r="R23" s="25"/>
      <c r="S23" s="25"/>
      <c r="T23" s="25"/>
      <c r="U23" s="25">
        <f>I23+N23+Q23+T23</f>
        <v>55</v>
      </c>
      <c r="V23" s="65"/>
    </row>
    <row r="24" spans="1:22" ht="32.1" customHeight="1" x14ac:dyDescent="0.25">
      <c r="A24" s="62"/>
      <c r="B24" s="57"/>
      <c r="C24" s="23" t="s">
        <v>26</v>
      </c>
      <c r="D24" s="25"/>
      <c r="E24" s="25">
        <v>6</v>
      </c>
      <c r="F24" s="25"/>
      <c r="G24" s="25">
        <v>6</v>
      </c>
      <c r="H24" s="25">
        <v>7</v>
      </c>
      <c r="I24" s="25">
        <v>6</v>
      </c>
      <c r="J24" s="25">
        <v>5</v>
      </c>
      <c r="K24" s="25"/>
      <c r="L24" s="25">
        <v>8</v>
      </c>
      <c r="M24" s="25">
        <v>8</v>
      </c>
      <c r="N24" s="25">
        <v>7</v>
      </c>
      <c r="O24" s="25">
        <v>8</v>
      </c>
      <c r="P24" s="25">
        <v>7</v>
      </c>
      <c r="Q24" s="25">
        <v>8</v>
      </c>
      <c r="R24" s="25"/>
      <c r="S24" s="25"/>
      <c r="T24" s="25"/>
      <c r="U24" s="25">
        <f t="shared" ref="U24" si="3">U23/U22</f>
        <v>6.875</v>
      </c>
      <c r="V24" s="65"/>
    </row>
    <row r="25" spans="1:22" ht="30" customHeight="1" x14ac:dyDescent="0.25">
      <c r="A25" s="62"/>
      <c r="B25" s="55" t="s">
        <v>8</v>
      </c>
      <c r="C25" s="23" t="s">
        <v>24</v>
      </c>
      <c r="D25" s="25"/>
      <c r="E25" s="49">
        <v>1</v>
      </c>
      <c r="F25" s="51"/>
      <c r="G25" s="25"/>
      <c r="H25" s="25"/>
      <c r="I25" s="25">
        <f>SUM(E25:H25)</f>
        <v>1</v>
      </c>
      <c r="J25" s="25"/>
      <c r="K25" s="25"/>
      <c r="L25" s="25"/>
      <c r="M25" s="25"/>
      <c r="N25" s="25"/>
      <c r="O25" s="25"/>
      <c r="P25" s="25"/>
      <c r="Q25" s="25"/>
      <c r="R25" s="25"/>
      <c r="S25" s="25"/>
      <c r="T25" s="25"/>
      <c r="U25" s="25">
        <f>I25+N25+Q25+T25</f>
        <v>1</v>
      </c>
      <c r="V25" s="65"/>
    </row>
    <row r="26" spans="1:22" ht="29.45" customHeight="1" x14ac:dyDescent="0.25">
      <c r="A26" s="62"/>
      <c r="B26" s="56"/>
      <c r="C26" s="23" t="s">
        <v>25</v>
      </c>
      <c r="D26" s="25"/>
      <c r="E26" s="49">
        <v>6</v>
      </c>
      <c r="F26" s="51"/>
      <c r="G26" s="25"/>
      <c r="H26" s="25"/>
      <c r="I26" s="25">
        <f>SUM(E26:H26)</f>
        <v>6</v>
      </c>
      <c r="J26" s="25"/>
      <c r="K26" s="25"/>
      <c r="L26" s="25"/>
      <c r="M26" s="25"/>
      <c r="N26" s="25"/>
      <c r="O26" s="25"/>
      <c r="P26" s="25"/>
      <c r="Q26" s="25"/>
      <c r="R26" s="25"/>
      <c r="S26" s="25"/>
      <c r="T26" s="25"/>
      <c r="U26" s="25">
        <f>I26+N26+Q26+T26</f>
        <v>6</v>
      </c>
      <c r="V26" s="65"/>
    </row>
    <row r="27" spans="1:22" ht="27.95" customHeight="1" x14ac:dyDescent="0.25">
      <c r="A27" s="63"/>
      <c r="B27" s="57"/>
      <c r="C27" s="23" t="s">
        <v>26</v>
      </c>
      <c r="D27" s="25"/>
      <c r="E27" s="49">
        <v>6</v>
      </c>
      <c r="F27" s="51"/>
      <c r="G27" s="25"/>
      <c r="H27" s="25"/>
      <c r="I27" s="25">
        <f>I26/I25</f>
        <v>6</v>
      </c>
      <c r="J27" s="25"/>
      <c r="K27" s="25"/>
      <c r="L27" s="25"/>
      <c r="M27" s="25"/>
      <c r="N27" s="25"/>
      <c r="O27" s="25"/>
      <c r="P27" s="25"/>
      <c r="Q27" s="25"/>
      <c r="R27" s="25"/>
      <c r="S27" s="25"/>
      <c r="T27" s="25"/>
      <c r="U27" s="25">
        <v>6</v>
      </c>
      <c r="V27" s="65"/>
    </row>
    <row r="28" spans="1:22" ht="15.6" customHeight="1" x14ac:dyDescent="0.25">
      <c r="A28" s="61" t="s">
        <v>11</v>
      </c>
      <c r="B28" s="69" t="s">
        <v>28</v>
      </c>
      <c r="C28" s="70"/>
      <c r="D28" s="70"/>
      <c r="E28" s="70"/>
      <c r="F28" s="70"/>
      <c r="G28" s="70"/>
      <c r="H28" s="70"/>
      <c r="I28" s="70"/>
      <c r="J28" s="70"/>
      <c r="K28" s="70"/>
      <c r="L28" s="70"/>
      <c r="M28" s="70"/>
      <c r="N28" s="70"/>
      <c r="O28" s="70"/>
      <c r="P28" s="70"/>
      <c r="Q28" s="70"/>
      <c r="R28" s="70"/>
      <c r="S28" s="70"/>
      <c r="T28" s="70"/>
      <c r="U28" s="70"/>
      <c r="V28" s="71"/>
    </row>
    <row r="29" spans="1:22" ht="39.950000000000003" customHeight="1" x14ac:dyDescent="0.25">
      <c r="A29" s="62"/>
      <c r="B29" s="33" t="s">
        <v>7</v>
      </c>
      <c r="C29" s="36" t="s">
        <v>24</v>
      </c>
      <c r="D29" s="37"/>
      <c r="E29" s="37">
        <v>2</v>
      </c>
      <c r="F29" s="37">
        <v>2</v>
      </c>
      <c r="G29" s="37">
        <v>2</v>
      </c>
      <c r="H29" s="37">
        <v>2</v>
      </c>
      <c r="I29" s="37">
        <f>SUM(E29:H29)</f>
        <v>8</v>
      </c>
      <c r="J29" s="37">
        <v>1</v>
      </c>
      <c r="K29" s="37">
        <v>3</v>
      </c>
      <c r="L29" s="37">
        <v>2</v>
      </c>
      <c r="M29" s="37">
        <v>2</v>
      </c>
      <c r="N29" s="37">
        <v>8</v>
      </c>
      <c r="O29" s="37">
        <v>2</v>
      </c>
      <c r="P29" s="37">
        <v>2</v>
      </c>
      <c r="Q29" s="37">
        <f>SUM(O29:P29)</f>
        <v>4</v>
      </c>
      <c r="R29" s="37"/>
      <c r="S29" s="37"/>
      <c r="T29" s="37"/>
      <c r="U29" s="37">
        <v>20</v>
      </c>
      <c r="V29" s="64" t="s">
        <v>56</v>
      </c>
    </row>
    <row r="30" spans="1:22" ht="39.950000000000003" customHeight="1" x14ac:dyDescent="0.25">
      <c r="A30" s="62"/>
      <c r="B30" s="33"/>
      <c r="C30" s="36" t="s">
        <v>25</v>
      </c>
      <c r="D30" s="37"/>
      <c r="E30" s="37">
        <v>12</v>
      </c>
      <c r="F30" s="37">
        <v>12</v>
      </c>
      <c r="G30" s="37">
        <v>13</v>
      </c>
      <c r="H30" s="37">
        <v>17</v>
      </c>
      <c r="I30" s="37">
        <f>SUM(E30:H30)</f>
        <v>54</v>
      </c>
      <c r="J30" s="37">
        <v>7</v>
      </c>
      <c r="K30" s="37">
        <v>12</v>
      </c>
      <c r="L30" s="37">
        <v>20</v>
      </c>
      <c r="M30" s="37">
        <v>15</v>
      </c>
      <c r="N30" s="37">
        <f>SUM(J30:M30)</f>
        <v>54</v>
      </c>
      <c r="O30" s="37">
        <v>9</v>
      </c>
      <c r="P30" s="37">
        <v>8</v>
      </c>
      <c r="Q30" s="37">
        <f>SUM(O30:P30)</f>
        <v>17</v>
      </c>
      <c r="R30" s="37"/>
      <c r="S30" s="37"/>
      <c r="T30" s="37"/>
      <c r="U30" s="37">
        <f>I30+N30+Q30+T30</f>
        <v>125</v>
      </c>
      <c r="V30" s="65"/>
    </row>
    <row r="31" spans="1:22" ht="39.950000000000003" customHeight="1" x14ac:dyDescent="0.25">
      <c r="A31" s="62"/>
      <c r="B31" s="33"/>
      <c r="C31" s="36" t="s">
        <v>26</v>
      </c>
      <c r="D31" s="37"/>
      <c r="E31" s="37">
        <f>E30/E29</f>
        <v>6</v>
      </c>
      <c r="F31" s="37">
        <f t="shared" ref="F31:Q31" si="4">F30/F29</f>
        <v>6</v>
      </c>
      <c r="G31" s="37">
        <f t="shared" si="4"/>
        <v>6.5</v>
      </c>
      <c r="H31" s="37">
        <f t="shared" si="4"/>
        <v>8.5</v>
      </c>
      <c r="I31" s="37">
        <f t="shared" si="4"/>
        <v>6.75</v>
      </c>
      <c r="J31" s="37">
        <f t="shared" si="4"/>
        <v>7</v>
      </c>
      <c r="K31" s="37">
        <f t="shared" si="4"/>
        <v>4</v>
      </c>
      <c r="L31" s="37">
        <f t="shared" si="4"/>
        <v>10</v>
      </c>
      <c r="M31" s="37">
        <f t="shared" si="4"/>
        <v>7.5</v>
      </c>
      <c r="N31" s="37">
        <f t="shared" si="4"/>
        <v>6.75</v>
      </c>
      <c r="O31" s="37">
        <f t="shared" si="4"/>
        <v>4.5</v>
      </c>
      <c r="P31" s="37">
        <f t="shared" si="4"/>
        <v>4</v>
      </c>
      <c r="Q31" s="37">
        <f t="shared" si="4"/>
        <v>4.25</v>
      </c>
      <c r="R31" s="37"/>
      <c r="S31" s="37"/>
      <c r="T31" s="37"/>
      <c r="U31" s="37">
        <f>U30/U29</f>
        <v>6.25</v>
      </c>
      <c r="V31" s="65"/>
    </row>
    <row r="32" spans="1:22" ht="39.950000000000003" customHeight="1" x14ac:dyDescent="0.25">
      <c r="A32" s="62"/>
      <c r="B32" s="33" t="s">
        <v>8</v>
      </c>
      <c r="C32" s="36" t="s">
        <v>24</v>
      </c>
      <c r="D32" s="37"/>
      <c r="E32" s="37"/>
      <c r="F32" s="37"/>
      <c r="G32" s="37"/>
      <c r="H32" s="37"/>
      <c r="I32" s="37"/>
      <c r="J32" s="82">
        <v>1</v>
      </c>
      <c r="K32" s="83"/>
      <c r="L32" s="37"/>
      <c r="M32" s="37"/>
      <c r="N32" s="37">
        <v>1</v>
      </c>
      <c r="O32" s="39"/>
      <c r="P32" s="39"/>
      <c r="Q32" s="37"/>
      <c r="R32" s="37"/>
      <c r="S32" s="37"/>
      <c r="T32" s="37"/>
      <c r="U32" s="37">
        <v>1</v>
      </c>
      <c r="V32" s="65"/>
    </row>
    <row r="33" spans="1:22" ht="39.950000000000003" customHeight="1" x14ac:dyDescent="0.25">
      <c r="A33" s="62"/>
      <c r="B33" s="33"/>
      <c r="C33" s="36" t="s">
        <v>25</v>
      </c>
      <c r="D33" s="37"/>
      <c r="E33" s="37"/>
      <c r="F33" s="37"/>
      <c r="G33" s="37"/>
      <c r="H33" s="37"/>
      <c r="I33" s="37"/>
      <c r="J33" s="82">
        <v>10</v>
      </c>
      <c r="K33" s="83"/>
      <c r="L33" s="37"/>
      <c r="M33" s="37"/>
      <c r="N33" s="37">
        <v>10</v>
      </c>
      <c r="O33" s="39"/>
      <c r="P33" s="39"/>
      <c r="Q33" s="37"/>
      <c r="R33" s="37"/>
      <c r="S33" s="37"/>
      <c r="T33" s="37"/>
      <c r="U33" s="37">
        <v>10</v>
      </c>
      <c r="V33" s="65"/>
    </row>
    <row r="34" spans="1:22" ht="39.950000000000003" customHeight="1" x14ac:dyDescent="0.25">
      <c r="A34" s="63"/>
      <c r="B34" s="34"/>
      <c r="C34" s="36" t="s">
        <v>26</v>
      </c>
      <c r="D34" s="37"/>
      <c r="E34" s="37"/>
      <c r="F34" s="37"/>
      <c r="G34" s="37"/>
      <c r="H34" s="37"/>
      <c r="I34" s="37"/>
      <c r="J34" s="82">
        <f t="shared" ref="J34" si="5">J33/J32</f>
        <v>10</v>
      </c>
      <c r="K34" s="83"/>
      <c r="L34" s="37"/>
      <c r="M34" s="37"/>
      <c r="N34" s="37">
        <v>10</v>
      </c>
      <c r="O34" s="39"/>
      <c r="P34" s="39"/>
      <c r="Q34" s="37"/>
      <c r="R34" s="37"/>
      <c r="S34" s="37"/>
      <c r="T34" s="37"/>
      <c r="U34" s="37">
        <f>U33/U32</f>
        <v>10</v>
      </c>
      <c r="V34" s="66"/>
    </row>
    <row r="35" spans="1:22" ht="15.6" customHeight="1" x14ac:dyDescent="0.25">
      <c r="A35" s="61" t="s">
        <v>12</v>
      </c>
      <c r="B35" s="69" t="s">
        <v>29</v>
      </c>
      <c r="C35" s="70"/>
      <c r="D35" s="70"/>
      <c r="E35" s="70"/>
      <c r="F35" s="70"/>
      <c r="G35" s="70"/>
      <c r="H35" s="70"/>
      <c r="I35" s="70"/>
      <c r="J35" s="70"/>
      <c r="K35" s="70"/>
      <c r="L35" s="70"/>
      <c r="M35" s="70"/>
      <c r="N35" s="70"/>
      <c r="O35" s="70"/>
      <c r="P35" s="70"/>
      <c r="Q35" s="70"/>
      <c r="R35" s="70"/>
      <c r="S35" s="70"/>
      <c r="T35" s="70"/>
      <c r="U35" s="70"/>
      <c r="V35" s="71"/>
    </row>
    <row r="36" spans="1:22" ht="56.25" customHeight="1" x14ac:dyDescent="0.25">
      <c r="A36" s="62"/>
      <c r="B36" s="79" t="s">
        <v>7</v>
      </c>
      <c r="C36" s="36" t="s">
        <v>24</v>
      </c>
      <c r="D36" s="37"/>
      <c r="E36" s="37">
        <v>2</v>
      </c>
      <c r="F36" s="37">
        <v>1</v>
      </c>
      <c r="G36" s="37">
        <v>1</v>
      </c>
      <c r="H36" s="37">
        <v>1</v>
      </c>
      <c r="I36" s="37">
        <f>SUM(E36:H36)</f>
        <v>5</v>
      </c>
      <c r="J36" s="37"/>
      <c r="K36" s="37"/>
      <c r="L36" s="37"/>
      <c r="M36" s="37">
        <v>1</v>
      </c>
      <c r="N36" s="37">
        <f>SUM(J36:M36)</f>
        <v>1</v>
      </c>
      <c r="O36" s="37">
        <v>1</v>
      </c>
      <c r="P36" s="37">
        <v>2</v>
      </c>
      <c r="Q36" s="37">
        <f>SUM(O36:P36)</f>
        <v>3</v>
      </c>
      <c r="R36" s="37"/>
      <c r="S36" s="37"/>
      <c r="T36" s="37"/>
      <c r="U36" s="37">
        <f>I36+N36+Q36+T36</f>
        <v>9</v>
      </c>
      <c r="V36" s="72" t="s">
        <v>59</v>
      </c>
    </row>
    <row r="37" spans="1:22" ht="56.45" customHeight="1" x14ac:dyDescent="0.25">
      <c r="A37" s="62"/>
      <c r="B37" s="80"/>
      <c r="C37" s="36" t="s">
        <v>25</v>
      </c>
      <c r="D37" s="37"/>
      <c r="E37" s="37">
        <v>6</v>
      </c>
      <c r="F37" s="37">
        <v>3</v>
      </c>
      <c r="G37" s="37">
        <v>3</v>
      </c>
      <c r="H37" s="37">
        <v>4</v>
      </c>
      <c r="I37" s="37">
        <f>SUM(E37:H37)</f>
        <v>16</v>
      </c>
      <c r="J37" s="37"/>
      <c r="K37" s="37"/>
      <c r="L37" s="37"/>
      <c r="M37" s="37">
        <v>4</v>
      </c>
      <c r="N37" s="37">
        <f>SUM(J37:M37)</f>
        <v>4</v>
      </c>
      <c r="O37" s="37">
        <v>4</v>
      </c>
      <c r="P37" s="37">
        <v>11</v>
      </c>
      <c r="Q37" s="37">
        <f>SUM(O37:P37)</f>
        <v>15</v>
      </c>
      <c r="R37" s="37"/>
      <c r="S37" s="37">
        <v>1</v>
      </c>
      <c r="T37" s="37">
        <v>1</v>
      </c>
      <c r="U37" s="37">
        <f>I37+N37+Q37+T37+S37</f>
        <v>37</v>
      </c>
      <c r="V37" s="73"/>
    </row>
    <row r="38" spans="1:22" ht="56.45" customHeight="1" x14ac:dyDescent="0.25">
      <c r="A38" s="62"/>
      <c r="B38" s="81"/>
      <c r="C38" s="36" t="s">
        <v>26</v>
      </c>
      <c r="D38" s="37"/>
      <c r="E38" s="37">
        <f t="shared" ref="E38:Q38" si="6">E37/E36</f>
        <v>3</v>
      </c>
      <c r="F38" s="37">
        <f t="shared" si="6"/>
        <v>3</v>
      </c>
      <c r="G38" s="37">
        <f t="shared" si="6"/>
        <v>3</v>
      </c>
      <c r="H38" s="37">
        <f t="shared" si="6"/>
        <v>4</v>
      </c>
      <c r="I38" s="37">
        <f t="shared" si="6"/>
        <v>3.2</v>
      </c>
      <c r="J38" s="37"/>
      <c r="K38" s="37"/>
      <c r="L38" s="37"/>
      <c r="M38" s="37">
        <f t="shared" si="6"/>
        <v>4</v>
      </c>
      <c r="N38" s="37">
        <f t="shared" si="6"/>
        <v>4</v>
      </c>
      <c r="O38" s="37">
        <f t="shared" si="6"/>
        <v>4</v>
      </c>
      <c r="P38" s="37">
        <f t="shared" si="6"/>
        <v>5.5</v>
      </c>
      <c r="Q38" s="37">
        <f t="shared" si="6"/>
        <v>5</v>
      </c>
      <c r="R38" s="37"/>
      <c r="S38" s="37"/>
      <c r="T38" s="37"/>
      <c r="U38" s="37">
        <f t="shared" ref="U38" si="7">U37/U36</f>
        <v>4.1111111111111107</v>
      </c>
      <c r="V38" s="73"/>
    </row>
    <row r="39" spans="1:22" ht="56.45" customHeight="1" x14ac:dyDescent="0.25">
      <c r="A39" s="62"/>
      <c r="B39" s="58" t="s">
        <v>8</v>
      </c>
      <c r="C39" s="36" t="s">
        <v>24</v>
      </c>
      <c r="D39" s="37"/>
      <c r="E39" s="37"/>
      <c r="F39" s="37">
        <v>1</v>
      </c>
      <c r="G39" s="37"/>
      <c r="H39" s="37">
        <v>1</v>
      </c>
      <c r="I39" s="37">
        <f>SUM(E39:H39)</f>
        <v>2</v>
      </c>
      <c r="J39" s="37">
        <v>2</v>
      </c>
      <c r="K39" s="37">
        <v>1</v>
      </c>
      <c r="L39" s="37">
        <v>3</v>
      </c>
      <c r="M39" s="37"/>
      <c r="N39" s="37">
        <f>SUM(J39:M39)</f>
        <v>6</v>
      </c>
      <c r="O39" s="37">
        <v>1</v>
      </c>
      <c r="P39" s="37">
        <v>1</v>
      </c>
      <c r="Q39" s="37">
        <f>SUM(O39:P39)</f>
        <v>2</v>
      </c>
      <c r="R39" s="37"/>
      <c r="S39" s="37"/>
      <c r="T39" s="37"/>
      <c r="U39" s="37">
        <f>I39+N39+Q39+T39</f>
        <v>10</v>
      </c>
      <c r="V39" s="73"/>
    </row>
    <row r="40" spans="1:22" ht="56.45" customHeight="1" x14ac:dyDescent="0.25">
      <c r="A40" s="62"/>
      <c r="B40" s="59"/>
      <c r="C40" s="36" t="s">
        <v>25</v>
      </c>
      <c r="D40" s="37"/>
      <c r="E40" s="37"/>
      <c r="F40" s="37">
        <v>9</v>
      </c>
      <c r="G40" s="37"/>
      <c r="H40" s="37">
        <v>6</v>
      </c>
      <c r="I40" s="37">
        <f>SUM(E40:H40)</f>
        <v>15</v>
      </c>
      <c r="J40" s="37">
        <v>10</v>
      </c>
      <c r="K40" s="37">
        <v>6</v>
      </c>
      <c r="L40" s="37">
        <v>16</v>
      </c>
      <c r="M40" s="37"/>
      <c r="N40" s="37">
        <f>SUM(J40:M40)</f>
        <v>32</v>
      </c>
      <c r="O40" s="37">
        <v>6</v>
      </c>
      <c r="P40" s="37"/>
      <c r="Q40" s="37">
        <f>SUM(O40:P40)</f>
        <v>6</v>
      </c>
      <c r="R40" s="37"/>
      <c r="S40" s="37"/>
      <c r="T40" s="37"/>
      <c r="U40" s="37">
        <f>I40+N40+Q40+T40</f>
        <v>53</v>
      </c>
      <c r="V40" s="73"/>
    </row>
    <row r="41" spans="1:22" ht="56.45" customHeight="1" x14ac:dyDescent="0.25">
      <c r="A41" s="63"/>
      <c r="B41" s="60"/>
      <c r="C41" s="24" t="s">
        <v>26</v>
      </c>
      <c r="D41" s="37"/>
      <c r="E41" s="37"/>
      <c r="F41" s="37">
        <f t="shared" ref="F41" si="8">F40/F39</f>
        <v>9</v>
      </c>
      <c r="G41" s="37"/>
      <c r="H41" s="37"/>
      <c r="I41" s="37">
        <f t="shared" ref="I41:J41" si="9">I40/I39</f>
        <v>7.5</v>
      </c>
      <c r="J41" s="37">
        <f t="shared" si="9"/>
        <v>5</v>
      </c>
      <c r="K41" s="37"/>
      <c r="L41" s="37"/>
      <c r="M41" s="37"/>
      <c r="N41" s="37">
        <f t="shared" ref="N41:O41" si="10">N40/N39</f>
        <v>5.333333333333333</v>
      </c>
      <c r="O41" s="37">
        <f t="shared" si="10"/>
        <v>6</v>
      </c>
      <c r="P41" s="37"/>
      <c r="Q41" s="37"/>
      <c r="R41" s="37"/>
      <c r="S41" s="37"/>
      <c r="T41" s="37"/>
      <c r="U41" s="37">
        <f t="shared" ref="U41" si="11">U40/U39</f>
        <v>5.3</v>
      </c>
      <c r="V41" s="74"/>
    </row>
    <row r="42" spans="1:22" ht="96.95" customHeight="1" x14ac:dyDescent="0.25">
      <c r="A42" s="45" t="s">
        <v>44</v>
      </c>
      <c r="B42" s="46"/>
      <c r="C42" s="46"/>
      <c r="D42" s="46"/>
      <c r="E42" s="46"/>
      <c r="F42" s="46"/>
      <c r="G42" s="46"/>
      <c r="H42" s="46"/>
      <c r="I42" s="46"/>
      <c r="J42" s="46"/>
      <c r="K42" s="46"/>
      <c r="L42" s="46"/>
      <c r="M42" s="46"/>
      <c r="N42" s="46"/>
      <c r="O42" s="46"/>
      <c r="P42" s="46"/>
      <c r="Q42" s="46"/>
      <c r="R42" s="46"/>
      <c r="S42" s="46"/>
      <c r="T42" s="46"/>
      <c r="U42" s="46"/>
      <c r="V42" s="47"/>
    </row>
    <row r="43" spans="1:22" ht="15.6" customHeight="1" x14ac:dyDescent="0.25">
      <c r="A43" s="61" t="s">
        <v>13</v>
      </c>
      <c r="B43" s="69" t="s">
        <v>31</v>
      </c>
      <c r="C43" s="70"/>
      <c r="D43" s="70"/>
      <c r="E43" s="70"/>
      <c r="F43" s="70"/>
      <c r="G43" s="70"/>
      <c r="H43" s="70"/>
      <c r="I43" s="70"/>
      <c r="J43" s="70"/>
      <c r="K43" s="70"/>
      <c r="L43" s="70"/>
      <c r="M43" s="70"/>
      <c r="N43" s="70"/>
      <c r="O43" s="70"/>
      <c r="P43" s="70"/>
      <c r="Q43" s="70"/>
      <c r="R43" s="70"/>
      <c r="S43" s="70"/>
      <c r="T43" s="70"/>
      <c r="U43" s="70"/>
      <c r="V43" s="71"/>
    </row>
    <row r="44" spans="1:22" ht="20.100000000000001" customHeight="1" x14ac:dyDescent="0.25">
      <c r="A44" s="62"/>
      <c r="B44" s="56" t="s">
        <v>35</v>
      </c>
      <c r="C44" s="20" t="s">
        <v>24</v>
      </c>
      <c r="D44" s="22"/>
      <c r="E44" s="21"/>
      <c r="F44" s="21"/>
      <c r="G44" s="21"/>
      <c r="H44" s="21"/>
      <c r="I44" s="21"/>
      <c r="J44" s="49">
        <v>1</v>
      </c>
      <c r="K44" s="51"/>
      <c r="L44" s="21">
        <v>1</v>
      </c>
      <c r="M44" s="21">
        <v>2</v>
      </c>
      <c r="N44" s="21">
        <f>SUM(J44:M44)</f>
        <v>4</v>
      </c>
      <c r="O44" s="21">
        <v>2</v>
      </c>
      <c r="P44" s="21">
        <v>1</v>
      </c>
      <c r="Q44" s="21">
        <f>SUM(O44:P44)</f>
        <v>3</v>
      </c>
      <c r="R44" s="21"/>
      <c r="S44" s="21"/>
      <c r="T44" s="21"/>
      <c r="U44" s="21">
        <f>I44+N44+Q44+T44</f>
        <v>7</v>
      </c>
      <c r="V44" s="64" t="s">
        <v>52</v>
      </c>
    </row>
    <row r="45" spans="1:22" ht="20.100000000000001" customHeight="1" x14ac:dyDescent="0.25">
      <c r="A45" s="62"/>
      <c r="B45" s="56"/>
      <c r="C45" s="23" t="s">
        <v>25</v>
      </c>
      <c r="D45" s="25"/>
      <c r="E45" s="25"/>
      <c r="F45" s="25"/>
      <c r="G45" s="25"/>
      <c r="H45" s="25"/>
      <c r="I45" s="25"/>
      <c r="J45" s="49">
        <v>10</v>
      </c>
      <c r="K45" s="51"/>
      <c r="L45" s="25">
        <v>15</v>
      </c>
      <c r="M45" s="25">
        <v>30</v>
      </c>
      <c r="N45" s="21">
        <f>SUM(J45:M45)</f>
        <v>55</v>
      </c>
      <c r="O45" s="25">
        <v>30</v>
      </c>
      <c r="P45" s="25">
        <v>15</v>
      </c>
      <c r="Q45" s="25">
        <f>SUM(O45:P45)</f>
        <v>45</v>
      </c>
      <c r="R45" s="25"/>
      <c r="S45" s="25"/>
      <c r="T45" s="25"/>
      <c r="U45" s="25">
        <f>I45+N45+Q45+T45</f>
        <v>100</v>
      </c>
      <c r="V45" s="65"/>
    </row>
    <row r="46" spans="1:22" ht="20.100000000000001" customHeight="1" x14ac:dyDescent="0.25">
      <c r="A46" s="62"/>
      <c r="B46" s="57"/>
      <c r="C46" s="23" t="s">
        <v>26</v>
      </c>
      <c r="D46" s="25"/>
      <c r="E46" s="25"/>
      <c r="F46" s="25"/>
      <c r="G46" s="25"/>
      <c r="H46" s="25"/>
      <c r="I46" s="25"/>
      <c r="J46" s="49">
        <v>10</v>
      </c>
      <c r="K46" s="51"/>
      <c r="L46" s="25">
        <f t="shared" ref="L46:Q46" si="12">L45/L44</f>
        <v>15</v>
      </c>
      <c r="M46" s="25">
        <v>15</v>
      </c>
      <c r="N46" s="25">
        <v>13</v>
      </c>
      <c r="O46" s="25">
        <f t="shared" si="12"/>
        <v>15</v>
      </c>
      <c r="P46" s="25">
        <f t="shared" si="12"/>
        <v>15</v>
      </c>
      <c r="Q46" s="25">
        <f t="shared" si="12"/>
        <v>15</v>
      </c>
      <c r="R46" s="25"/>
      <c r="S46" s="25"/>
      <c r="T46" s="25"/>
      <c r="U46" s="25">
        <f t="shared" ref="U46" si="13">U45/U44</f>
        <v>14.285714285714286</v>
      </c>
      <c r="V46" s="65"/>
    </row>
    <row r="47" spans="1:22" ht="20.100000000000001" customHeight="1" x14ac:dyDescent="0.25">
      <c r="A47" s="62"/>
      <c r="B47" s="55" t="s">
        <v>36</v>
      </c>
      <c r="C47" s="23" t="s">
        <v>24</v>
      </c>
      <c r="D47" s="25"/>
      <c r="E47" s="26"/>
      <c r="F47" s="26"/>
      <c r="G47" s="26"/>
      <c r="H47" s="26"/>
      <c r="I47" s="25"/>
      <c r="J47" s="25"/>
      <c r="K47" s="25"/>
      <c r="L47" s="25"/>
      <c r="M47" s="25"/>
      <c r="N47" s="25"/>
      <c r="O47" s="25">
        <v>1</v>
      </c>
      <c r="P47" s="25">
        <v>1</v>
      </c>
      <c r="Q47" s="25">
        <v>2</v>
      </c>
      <c r="R47" s="25">
        <v>1</v>
      </c>
      <c r="S47" s="25"/>
      <c r="T47" s="25">
        <v>1</v>
      </c>
      <c r="U47" s="25">
        <v>3</v>
      </c>
      <c r="V47" s="65"/>
    </row>
    <row r="48" spans="1:22" ht="20.100000000000001" customHeight="1" x14ac:dyDescent="0.25">
      <c r="A48" s="62"/>
      <c r="B48" s="56"/>
      <c r="C48" s="23" t="s">
        <v>25</v>
      </c>
      <c r="D48" s="25"/>
      <c r="E48" s="26"/>
      <c r="F48" s="26"/>
      <c r="G48" s="26"/>
      <c r="H48" s="26"/>
      <c r="I48" s="25"/>
      <c r="J48" s="25"/>
      <c r="K48" s="25"/>
      <c r="L48" s="25"/>
      <c r="M48" s="25"/>
      <c r="N48" s="25"/>
      <c r="O48" s="25">
        <v>25</v>
      </c>
      <c r="P48" s="25">
        <v>25</v>
      </c>
      <c r="Q48" s="25">
        <v>50</v>
      </c>
      <c r="R48" s="25">
        <v>20</v>
      </c>
      <c r="S48" s="25"/>
      <c r="T48" s="25">
        <v>20</v>
      </c>
      <c r="U48" s="38">
        <v>70</v>
      </c>
      <c r="V48" s="65"/>
    </row>
    <row r="49" spans="1:28" ht="20.100000000000001" customHeight="1" x14ac:dyDescent="0.25">
      <c r="A49" s="62"/>
      <c r="B49" s="57"/>
      <c r="C49" s="23" t="s">
        <v>26</v>
      </c>
      <c r="D49" s="25"/>
      <c r="E49" s="26"/>
      <c r="F49" s="26"/>
      <c r="G49" s="26"/>
      <c r="H49" s="26"/>
      <c r="I49" s="25"/>
      <c r="J49" s="25"/>
      <c r="K49" s="25"/>
      <c r="L49" s="25"/>
      <c r="M49" s="25"/>
      <c r="N49" s="25"/>
      <c r="O49" s="25">
        <f t="shared" ref="O49:P49" si="14">O48/O47</f>
        <v>25</v>
      </c>
      <c r="P49" s="25">
        <f t="shared" si="14"/>
        <v>25</v>
      </c>
      <c r="Q49" s="25">
        <v>25</v>
      </c>
      <c r="R49" s="25">
        <v>20</v>
      </c>
      <c r="S49" s="25"/>
      <c r="T49" s="25">
        <v>20</v>
      </c>
      <c r="U49" s="25">
        <v>23</v>
      </c>
      <c r="V49" s="65"/>
    </row>
    <row r="50" spans="1:28" ht="20.100000000000001" customHeight="1" x14ac:dyDescent="0.25">
      <c r="A50" s="62"/>
      <c r="B50" s="55" t="s">
        <v>37</v>
      </c>
      <c r="C50" s="23" t="s">
        <v>24</v>
      </c>
      <c r="D50" s="25"/>
      <c r="E50" s="26"/>
      <c r="F50" s="26"/>
      <c r="G50" s="26"/>
      <c r="H50" s="26"/>
      <c r="I50" s="25"/>
      <c r="J50" s="49">
        <v>1</v>
      </c>
      <c r="K50" s="50"/>
      <c r="L50" s="50"/>
      <c r="M50" s="51"/>
      <c r="N50" s="25">
        <v>1</v>
      </c>
      <c r="O50" s="25">
        <v>1</v>
      </c>
      <c r="P50" s="25">
        <v>1</v>
      </c>
      <c r="Q50" s="25">
        <f>SUM(O50:P50)</f>
        <v>2</v>
      </c>
      <c r="R50" s="25">
        <v>3</v>
      </c>
      <c r="S50" s="25">
        <v>3</v>
      </c>
      <c r="T50" s="25">
        <f>SUM(R50:S50)</f>
        <v>6</v>
      </c>
      <c r="U50" s="25">
        <f>I50+N50+Q50+T50</f>
        <v>9</v>
      </c>
      <c r="V50" s="65"/>
    </row>
    <row r="51" spans="1:28" ht="27" customHeight="1" x14ac:dyDescent="0.25">
      <c r="A51" s="62"/>
      <c r="B51" s="56"/>
      <c r="C51" s="23" t="s">
        <v>25</v>
      </c>
      <c r="D51" s="25"/>
      <c r="E51" s="26"/>
      <c r="F51" s="26"/>
      <c r="G51" s="26"/>
      <c r="H51" s="26"/>
      <c r="I51" s="25"/>
      <c r="J51" s="49">
        <v>10</v>
      </c>
      <c r="K51" s="50"/>
      <c r="L51" s="50"/>
      <c r="M51" s="51"/>
      <c r="N51" s="25">
        <v>10</v>
      </c>
      <c r="O51" s="25">
        <v>15</v>
      </c>
      <c r="P51" s="25">
        <v>25</v>
      </c>
      <c r="Q51" s="25">
        <f>SUM(O51:P51)</f>
        <v>40</v>
      </c>
      <c r="R51" s="25">
        <v>75</v>
      </c>
      <c r="S51" s="25">
        <v>75</v>
      </c>
      <c r="T51" s="25">
        <f>SUM(R51:S51)</f>
        <v>150</v>
      </c>
      <c r="U51" s="25">
        <f>I51+N51+Q51+T51</f>
        <v>200</v>
      </c>
      <c r="V51" s="65"/>
    </row>
    <row r="52" spans="1:28" ht="34.5" customHeight="1" x14ac:dyDescent="0.25">
      <c r="A52" s="63"/>
      <c r="B52" s="57"/>
      <c r="C52" s="23" t="s">
        <v>26</v>
      </c>
      <c r="D52" s="25"/>
      <c r="E52" s="26"/>
      <c r="F52" s="26"/>
      <c r="G52" s="26"/>
      <c r="H52" s="26"/>
      <c r="I52" s="25"/>
      <c r="J52" s="49">
        <v>10</v>
      </c>
      <c r="K52" s="50"/>
      <c r="L52" s="50"/>
      <c r="M52" s="51"/>
      <c r="N52" s="25">
        <v>10</v>
      </c>
      <c r="O52" s="25">
        <f t="shared" ref="O52:U52" si="15">O51/O50</f>
        <v>15</v>
      </c>
      <c r="P52" s="25">
        <f t="shared" si="15"/>
        <v>25</v>
      </c>
      <c r="Q52" s="25">
        <f t="shared" si="15"/>
        <v>20</v>
      </c>
      <c r="R52" s="25">
        <v>25</v>
      </c>
      <c r="S52" s="25">
        <f t="shared" si="15"/>
        <v>25</v>
      </c>
      <c r="T52" s="25">
        <f t="shared" si="15"/>
        <v>25</v>
      </c>
      <c r="U52" s="25">
        <f t="shared" si="15"/>
        <v>22.222222222222221</v>
      </c>
      <c r="V52" s="66"/>
    </row>
    <row r="53" spans="1:28" ht="15.6" customHeight="1" x14ac:dyDescent="0.25">
      <c r="A53" s="61" t="s">
        <v>14</v>
      </c>
      <c r="B53" s="52" t="s">
        <v>30</v>
      </c>
      <c r="C53" s="53"/>
      <c r="D53" s="53"/>
      <c r="E53" s="53"/>
      <c r="F53" s="53"/>
      <c r="G53" s="53"/>
      <c r="H53" s="53"/>
      <c r="I53" s="53"/>
      <c r="J53" s="53"/>
      <c r="K53" s="53"/>
      <c r="L53" s="53"/>
      <c r="M53" s="53"/>
      <c r="N53" s="53"/>
      <c r="O53" s="53"/>
      <c r="P53" s="53"/>
      <c r="Q53" s="53"/>
      <c r="R53" s="53"/>
      <c r="S53" s="53"/>
      <c r="T53" s="53"/>
      <c r="U53" s="53"/>
      <c r="V53" s="54"/>
    </row>
    <row r="54" spans="1:28" s="19" customFormat="1" ht="56.45" customHeight="1" x14ac:dyDescent="0.25">
      <c r="A54" s="62"/>
      <c r="B54" s="35" t="s">
        <v>15</v>
      </c>
      <c r="C54" s="67" t="s">
        <v>45</v>
      </c>
      <c r="D54" s="68"/>
      <c r="E54" s="68"/>
      <c r="F54" s="68"/>
      <c r="G54" s="68"/>
      <c r="H54" s="68"/>
      <c r="I54" s="68"/>
      <c r="J54" s="68"/>
      <c r="K54" s="68"/>
      <c r="L54" s="68"/>
      <c r="M54" s="68"/>
      <c r="N54" s="68"/>
      <c r="O54" s="68"/>
      <c r="P54" s="68"/>
      <c r="Q54" s="68"/>
      <c r="R54" s="68"/>
      <c r="S54" s="68"/>
      <c r="T54" s="68"/>
      <c r="U54" s="68"/>
      <c r="V54" s="77"/>
    </row>
    <row r="55" spans="1:28" s="19" customFormat="1" ht="92.45" customHeight="1" x14ac:dyDescent="0.25">
      <c r="A55" s="63"/>
      <c r="B55" s="35" t="s">
        <v>46</v>
      </c>
      <c r="C55" s="75" t="s">
        <v>57</v>
      </c>
      <c r="D55" s="76"/>
      <c r="E55" s="76"/>
      <c r="F55" s="76"/>
      <c r="G55" s="76"/>
      <c r="H55" s="76"/>
      <c r="I55" s="76"/>
      <c r="J55" s="76"/>
      <c r="K55" s="76"/>
      <c r="L55" s="76"/>
      <c r="M55" s="76"/>
      <c r="N55" s="76"/>
      <c r="O55" s="76"/>
      <c r="P55" s="76"/>
      <c r="Q55" s="76"/>
      <c r="R55" s="76"/>
      <c r="S55" s="76"/>
      <c r="T55" s="76"/>
      <c r="U55" s="76"/>
      <c r="V55" s="78"/>
    </row>
    <row r="56" spans="1:28" s="19" customFormat="1" x14ac:dyDescent="0.25">
      <c r="B56" s="15"/>
      <c r="C56" s="16"/>
      <c r="D56" s="17"/>
      <c r="E56" s="17"/>
      <c r="F56" s="17"/>
      <c r="G56" s="17"/>
      <c r="H56" s="17"/>
      <c r="I56" s="17"/>
      <c r="J56" s="17"/>
      <c r="K56" s="17"/>
      <c r="L56" s="17"/>
      <c r="M56" s="17"/>
      <c r="N56" s="17"/>
      <c r="O56" s="17"/>
      <c r="P56" s="17"/>
      <c r="Q56" s="17"/>
      <c r="R56" s="17"/>
      <c r="S56" s="17"/>
      <c r="T56" s="17"/>
      <c r="U56" s="17"/>
      <c r="V56" s="18"/>
    </row>
    <row r="57" spans="1:28" s="14" customFormat="1" ht="18" customHeight="1" x14ac:dyDescent="0.25">
      <c r="B57" s="12" t="s">
        <v>54</v>
      </c>
      <c r="C57" s="12"/>
      <c r="D57" s="13"/>
      <c r="E57" s="13"/>
      <c r="F57" s="13"/>
      <c r="G57" s="13"/>
      <c r="H57" s="13"/>
      <c r="I57" s="13"/>
      <c r="J57" s="13"/>
      <c r="K57" s="13"/>
      <c r="L57" s="13"/>
      <c r="M57" s="13"/>
      <c r="N57" s="13"/>
      <c r="O57" s="13"/>
      <c r="P57" s="13"/>
      <c r="Q57" s="13"/>
      <c r="R57" s="13"/>
      <c r="S57" s="13"/>
      <c r="T57" s="13"/>
      <c r="U57" s="13"/>
      <c r="V57" s="12"/>
      <c r="W57" s="12"/>
      <c r="X57" s="12"/>
      <c r="Y57" s="12"/>
      <c r="Z57" s="12"/>
      <c r="AA57" s="12"/>
      <c r="AB57" s="12"/>
    </row>
    <row r="58" spans="1:28" s="14" customFormat="1" ht="18" customHeight="1" x14ac:dyDescent="0.25">
      <c r="B58" s="12" t="s">
        <v>55</v>
      </c>
      <c r="C58" s="12"/>
      <c r="D58" s="13"/>
      <c r="E58" s="13"/>
      <c r="F58" s="13"/>
      <c r="G58" s="13"/>
      <c r="H58" s="13"/>
      <c r="I58" s="13"/>
      <c r="J58" s="13"/>
      <c r="K58" s="13"/>
      <c r="L58" s="13"/>
      <c r="M58" s="13"/>
      <c r="N58" s="13"/>
      <c r="O58" s="13"/>
      <c r="P58" s="13"/>
      <c r="Q58" s="13"/>
      <c r="R58" s="13"/>
      <c r="S58" s="13"/>
      <c r="T58" s="13"/>
      <c r="U58" s="13"/>
      <c r="V58" s="12"/>
      <c r="W58" s="12"/>
      <c r="X58" s="12"/>
      <c r="Y58" s="12"/>
      <c r="Z58" s="12"/>
      <c r="AA58" s="12"/>
      <c r="AB58" s="12"/>
    </row>
    <row r="60" spans="1:28" x14ac:dyDescent="0.25">
      <c r="A60" s="48" t="s">
        <v>47</v>
      </c>
      <c r="B60" s="48"/>
      <c r="C60" s="48"/>
      <c r="D60" s="48"/>
      <c r="E60" s="48"/>
      <c r="F60" s="48"/>
      <c r="G60" s="48"/>
      <c r="H60" s="48"/>
      <c r="I60" s="48"/>
      <c r="J60" s="48"/>
      <c r="K60" s="48"/>
      <c r="L60" s="48"/>
      <c r="M60" s="48"/>
      <c r="N60" s="48"/>
      <c r="O60" s="48"/>
      <c r="P60" s="48"/>
      <c r="Q60" s="48"/>
      <c r="R60" s="48"/>
      <c r="S60" s="48"/>
      <c r="T60" s="48"/>
      <c r="U60" s="48"/>
      <c r="V60" s="48"/>
    </row>
  </sheetData>
  <mergeCells count="51">
    <mergeCell ref="A28:A34"/>
    <mergeCell ref="B28:V28"/>
    <mergeCell ref="V29:V34"/>
    <mergeCell ref="J32:K32"/>
    <mergeCell ref="J33:K33"/>
    <mergeCell ref="J34:K34"/>
    <mergeCell ref="A21:A27"/>
    <mergeCell ref="B21:V21"/>
    <mergeCell ref="B22:B24"/>
    <mergeCell ref="V22:V27"/>
    <mergeCell ref="B25:B27"/>
    <mergeCell ref="E25:F25"/>
    <mergeCell ref="E26:F26"/>
    <mergeCell ref="E27:F27"/>
    <mergeCell ref="A14:A20"/>
    <mergeCell ref="B14:V14"/>
    <mergeCell ref="B15:B17"/>
    <mergeCell ref="V15:V20"/>
    <mergeCell ref="B18:B20"/>
    <mergeCell ref="F18:G18"/>
    <mergeCell ref="K18:M18"/>
    <mergeCell ref="F19:G19"/>
    <mergeCell ref="K19:M19"/>
    <mergeCell ref="F20:G20"/>
    <mergeCell ref="K20:M20"/>
    <mergeCell ref="C55:U55"/>
    <mergeCell ref="V54:V55"/>
    <mergeCell ref="B43:V43"/>
    <mergeCell ref="B36:B38"/>
    <mergeCell ref="J44:K44"/>
    <mergeCell ref="J45:K45"/>
    <mergeCell ref="J46:K46"/>
    <mergeCell ref="B44:B46"/>
    <mergeCell ref="B47:B49"/>
    <mergeCell ref="J50:M50"/>
    <mergeCell ref="B8:V8"/>
    <mergeCell ref="A13:V13"/>
    <mergeCell ref="A60:V60"/>
    <mergeCell ref="J51:M51"/>
    <mergeCell ref="J52:M52"/>
    <mergeCell ref="B53:V53"/>
    <mergeCell ref="B50:B52"/>
    <mergeCell ref="B39:B41"/>
    <mergeCell ref="A42:V42"/>
    <mergeCell ref="A43:A52"/>
    <mergeCell ref="A53:A55"/>
    <mergeCell ref="V44:V52"/>
    <mergeCell ref="C54:U54"/>
    <mergeCell ref="A35:A41"/>
    <mergeCell ref="B35:V35"/>
    <mergeCell ref="V36:V41"/>
  </mergeCells>
  <conditionalFormatting sqref="B14:B15">
    <cfRule type="expression" dxfId="13" priority="14" stopIfTrue="1">
      <formula>#REF!=#REF!</formula>
    </cfRule>
  </conditionalFormatting>
  <conditionalFormatting sqref="B18">
    <cfRule type="expression" dxfId="12" priority="13" stopIfTrue="1">
      <formula>#REF!=#REF!</formula>
    </cfRule>
  </conditionalFormatting>
  <conditionalFormatting sqref="B29">
    <cfRule type="expression" dxfId="11" priority="12" stopIfTrue="1">
      <formula>#REF!=#REF!</formula>
    </cfRule>
  </conditionalFormatting>
  <conditionalFormatting sqref="B53">
    <cfRule type="expression" dxfId="10" priority="11" stopIfTrue="1">
      <formula>#REF!=#REF!</formula>
    </cfRule>
  </conditionalFormatting>
  <conditionalFormatting sqref="B28">
    <cfRule type="expression" dxfId="9" priority="8" stopIfTrue="1">
      <formula>#REF!=#REF!</formula>
    </cfRule>
  </conditionalFormatting>
  <conditionalFormatting sqref="B21:B22">
    <cfRule type="expression" dxfId="8" priority="10" stopIfTrue="1">
      <formula>#REF!=#REF!</formula>
    </cfRule>
  </conditionalFormatting>
  <conditionalFormatting sqref="B25">
    <cfRule type="expression" dxfId="7" priority="9" stopIfTrue="1">
      <formula>#REF!=#REF!</formula>
    </cfRule>
  </conditionalFormatting>
  <conditionalFormatting sqref="B30:B34">
    <cfRule type="expression" dxfId="6" priority="7" stopIfTrue="1">
      <formula>#REF!=#REF!</formula>
    </cfRule>
  </conditionalFormatting>
  <conditionalFormatting sqref="B36">
    <cfRule type="expression" dxfId="5" priority="6" stopIfTrue="1">
      <formula>#REF!=#REF!</formula>
    </cfRule>
  </conditionalFormatting>
  <conditionalFormatting sqref="B35">
    <cfRule type="expression" dxfId="4" priority="5" stopIfTrue="1">
      <formula>#REF!=#REF!</formula>
    </cfRule>
  </conditionalFormatting>
  <conditionalFormatting sqref="B43:B44">
    <cfRule type="expression" dxfId="3" priority="4" stopIfTrue="1">
      <formula>#REF!=#REF!</formula>
    </cfRule>
  </conditionalFormatting>
  <conditionalFormatting sqref="B47">
    <cfRule type="expression" dxfId="2" priority="3" stopIfTrue="1">
      <formula>#REF!=#REF!</formula>
    </cfRule>
  </conditionalFormatting>
  <conditionalFormatting sqref="B50">
    <cfRule type="expression" dxfId="1" priority="2" stopIfTrue="1">
      <formula>#REF!=#REF!</formula>
    </cfRule>
  </conditionalFormatting>
  <conditionalFormatting sqref="B39">
    <cfRule type="expression" dxfId="0" priority="1" stopIfTrue="1">
      <formula>#REF!=#REF!</formula>
    </cfRule>
  </conditionalFormatting>
  <pageMargins left="0.70866141732283472" right="0.51181102362204722" top="0.74803149606299213" bottom="0.74803149606299213" header="0.31496062992125984" footer="0.31496062992125984"/>
  <pageSetup paperSize="9" orientation="landscape" r:id="rId1"/>
  <headerFooter differentFirst="1">
    <oddHeader>&amp;C&amp;P</oddHeader>
  </headerFooter>
  <rowBreaks count="2" manualBreakCount="2">
    <brk id="34" max="16383" man="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6 priedas</vt:lpstr>
      <vt:lpstr>'6 priedas'!Print_Titles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PRIEDAS</dc:title>
  <dc:subject>PRIEŠMOKYKLINIO UGDYMO GRUPIŲ IR KLASIŲ KOMPLEKTŲ SKAIČIUS  KAUNO MIESTO  SPECIALIOSIOSE MOKYKLOSE 2018–2019 MOKSLO METAIS</dc:subject>
  <dc:creator>Švietimo skyrius</dc:creator>
  <cp:lastModifiedBy>Windows User</cp:lastModifiedBy>
  <cp:lastPrinted>2018-07-25T06:47:34Z</cp:lastPrinted>
  <dcterms:created xsi:type="dcterms:W3CDTF">1999-08-12T08:36:07Z</dcterms:created>
  <dcterms:modified xsi:type="dcterms:W3CDTF">2018-07-25T06:47:54Z</dcterms:modified>
</cp:coreProperties>
</file>