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020" windowHeight="104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Sheet1!$32:$32</definedName>
  </definedNames>
  <calcPr calcId="145621"/>
</workbook>
</file>

<file path=xl/calcChain.xml><?xml version="1.0" encoding="utf-8"?>
<calcChain xmlns="http://schemas.openxmlformats.org/spreadsheetml/2006/main">
  <c r="V176" i="1" l="1"/>
  <c r="T176" i="1"/>
  <c r="Q176" i="1"/>
  <c r="U176" i="1" s="1"/>
  <c r="V157" i="1"/>
  <c r="Q158" i="1"/>
  <c r="R158" i="1" s="1"/>
  <c r="T158" i="1"/>
  <c r="V158" i="1"/>
  <c r="V156" i="1"/>
  <c r="R176" i="1" l="1"/>
  <c r="U158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33" i="1"/>
  <c r="U61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34" i="1"/>
  <c r="T35" i="1"/>
  <c r="T36" i="1"/>
  <c r="T37" i="1"/>
  <c r="T38" i="1"/>
  <c r="T39" i="1"/>
  <c r="T33" i="1"/>
  <c r="Q175" i="1"/>
  <c r="U175" i="1" s="1"/>
  <c r="Q177" i="1"/>
  <c r="U177" i="1" s="1"/>
  <c r="Q178" i="1"/>
  <c r="R178" i="1" s="1"/>
  <c r="Q179" i="1"/>
  <c r="U179" i="1" s="1"/>
  <c r="Q180" i="1"/>
  <c r="U180" i="1" s="1"/>
  <c r="Q181" i="1"/>
  <c r="U181" i="1" s="1"/>
  <c r="R181" i="1"/>
  <c r="Q182" i="1"/>
  <c r="U182" i="1" s="1"/>
  <c r="R182" i="1"/>
  <c r="Q34" i="1"/>
  <c r="U34" i="1" s="1"/>
  <c r="R34" i="1"/>
  <c r="Q33" i="1"/>
  <c r="U33" i="1"/>
  <c r="R33" i="1"/>
  <c r="Q35" i="1"/>
  <c r="U35" i="1" s="1"/>
  <c r="Q36" i="1"/>
  <c r="U36" i="1" s="1"/>
  <c r="R36" i="1"/>
  <c r="Q37" i="1"/>
  <c r="U37" i="1"/>
  <c r="R37" i="1"/>
  <c r="Q38" i="1"/>
  <c r="U38" i="1" s="1"/>
  <c r="Q39" i="1"/>
  <c r="U39" i="1" s="1"/>
  <c r="Q40" i="1"/>
  <c r="U40" i="1" s="1"/>
  <c r="R40" i="1"/>
  <c r="Q41" i="1"/>
  <c r="U41" i="1" s="1"/>
  <c r="R41" i="1"/>
  <c r="Q42" i="1"/>
  <c r="U42" i="1"/>
  <c r="R42" i="1"/>
  <c r="Q43" i="1"/>
  <c r="U43" i="1" s="1"/>
  <c r="Q44" i="1"/>
  <c r="U44" i="1" s="1"/>
  <c r="R44" i="1"/>
  <c r="Q45" i="1"/>
  <c r="U45" i="1"/>
  <c r="R45" i="1"/>
  <c r="Q46" i="1"/>
  <c r="U46" i="1" s="1"/>
  <c r="Q47" i="1"/>
  <c r="U47" i="1" s="1"/>
  <c r="Q48" i="1"/>
  <c r="U48" i="1" s="1"/>
  <c r="Q49" i="1"/>
  <c r="U49" i="1" s="1"/>
  <c r="R49" i="1"/>
  <c r="Q50" i="1"/>
  <c r="U50" i="1" s="1"/>
  <c r="R50" i="1"/>
  <c r="Q51" i="1"/>
  <c r="U51" i="1" s="1"/>
  <c r="R51" i="1"/>
  <c r="Q52" i="1"/>
  <c r="U52" i="1" s="1"/>
  <c r="R52" i="1"/>
  <c r="Q53" i="1"/>
  <c r="U53" i="1"/>
  <c r="R53" i="1"/>
  <c r="Q54" i="1"/>
  <c r="U54" i="1" s="1"/>
  <c r="Q55" i="1"/>
  <c r="U55" i="1" s="1"/>
  <c r="Q56" i="1"/>
  <c r="U56" i="1" s="1"/>
  <c r="Q57" i="1"/>
  <c r="U57" i="1" s="1"/>
  <c r="R57" i="1"/>
  <c r="Q58" i="1"/>
  <c r="U58" i="1" s="1"/>
  <c r="R58" i="1"/>
  <c r="Q59" i="1"/>
  <c r="U59" i="1" s="1"/>
  <c r="R59" i="1"/>
  <c r="Q60" i="1"/>
  <c r="U60" i="1" s="1"/>
  <c r="R60" i="1"/>
  <c r="Q62" i="1"/>
  <c r="U62" i="1"/>
  <c r="R62" i="1"/>
  <c r="Q63" i="1"/>
  <c r="U63" i="1" s="1"/>
  <c r="Q64" i="1"/>
  <c r="U64" i="1" s="1"/>
  <c r="Q65" i="1"/>
  <c r="U65" i="1" s="1"/>
  <c r="R65" i="1"/>
  <c r="Q66" i="1"/>
  <c r="U66" i="1" s="1"/>
  <c r="R66" i="1"/>
  <c r="Q67" i="1"/>
  <c r="U67" i="1"/>
  <c r="R67" i="1"/>
  <c r="Q68" i="1"/>
  <c r="U68" i="1" s="1"/>
  <c r="Q69" i="1"/>
  <c r="U69" i="1" s="1"/>
  <c r="R69" i="1"/>
  <c r="Q70" i="1"/>
  <c r="U70" i="1"/>
  <c r="R70" i="1"/>
  <c r="Q71" i="1"/>
  <c r="U71" i="1" s="1"/>
  <c r="Q72" i="1"/>
  <c r="U72" i="1" s="1"/>
  <c r="Q73" i="1"/>
  <c r="U73" i="1" s="1"/>
  <c r="R73" i="1"/>
  <c r="Q74" i="1"/>
  <c r="U74" i="1" s="1"/>
  <c r="R74" i="1"/>
  <c r="Q75" i="1"/>
  <c r="U75" i="1"/>
  <c r="R75" i="1"/>
  <c r="Q76" i="1"/>
  <c r="Q77" i="1"/>
  <c r="U77" i="1" s="1"/>
  <c r="R77" i="1"/>
  <c r="Q78" i="1"/>
  <c r="U78" i="1"/>
  <c r="R78" i="1"/>
  <c r="Q79" i="1"/>
  <c r="U79" i="1" s="1"/>
  <c r="Q80" i="1"/>
  <c r="U80" i="1" s="1"/>
  <c r="R80" i="1"/>
  <c r="Q82" i="1"/>
  <c r="U82" i="1"/>
  <c r="R82" i="1"/>
  <c r="Q83" i="1"/>
  <c r="Q84" i="1"/>
  <c r="Q85" i="1"/>
  <c r="U85" i="1" s="1"/>
  <c r="Q86" i="1"/>
  <c r="U86" i="1" s="1"/>
  <c r="R86" i="1"/>
  <c r="Q87" i="1"/>
  <c r="Q88" i="1"/>
  <c r="Q89" i="1"/>
  <c r="U89" i="1" s="1"/>
  <c r="Q90" i="1"/>
  <c r="U90" i="1" s="1"/>
  <c r="R90" i="1"/>
  <c r="Q91" i="1"/>
  <c r="Q92" i="1"/>
  <c r="Q93" i="1"/>
  <c r="U93" i="1" s="1"/>
  <c r="R93" i="1"/>
  <c r="Q94" i="1"/>
  <c r="U94" i="1"/>
  <c r="R94" i="1"/>
  <c r="Q95" i="1"/>
  <c r="Q96" i="1"/>
  <c r="Q97" i="1"/>
  <c r="U97" i="1" s="1"/>
  <c r="Q98" i="1"/>
  <c r="U98" i="1"/>
  <c r="R98" i="1"/>
  <c r="Q99" i="1"/>
  <c r="Q100" i="1"/>
  <c r="Q101" i="1"/>
  <c r="U101" i="1" s="1"/>
  <c r="Q102" i="1"/>
  <c r="U102" i="1" s="1"/>
  <c r="R102" i="1"/>
  <c r="Q103" i="1"/>
  <c r="Q104" i="1"/>
  <c r="Q105" i="1"/>
  <c r="U105" i="1" s="1"/>
  <c r="Q106" i="1"/>
  <c r="U106" i="1" s="1"/>
  <c r="R106" i="1"/>
  <c r="Q107" i="1"/>
  <c r="Q108" i="1"/>
  <c r="Q109" i="1"/>
  <c r="U109" i="1"/>
  <c r="R109" i="1"/>
  <c r="Q110" i="1"/>
  <c r="U110" i="1" s="1"/>
  <c r="Q111" i="1"/>
  <c r="U111" i="1" s="1"/>
  <c r="Q112" i="1"/>
  <c r="U112" i="1" s="1"/>
  <c r="Q113" i="1"/>
  <c r="U113" i="1" s="1"/>
  <c r="R113" i="1"/>
  <c r="Q114" i="1"/>
  <c r="U114" i="1" s="1"/>
  <c r="R114" i="1"/>
  <c r="Q115" i="1"/>
  <c r="U115" i="1" s="1"/>
  <c r="R115" i="1"/>
  <c r="Q116" i="1"/>
  <c r="U116" i="1" s="1"/>
  <c r="R116" i="1"/>
  <c r="Q117" i="1"/>
  <c r="U117" i="1"/>
  <c r="R117" i="1"/>
  <c r="Q118" i="1"/>
  <c r="U118" i="1" s="1"/>
  <c r="Q119" i="1"/>
  <c r="U119" i="1" s="1"/>
  <c r="Q120" i="1"/>
  <c r="U120" i="1" s="1"/>
  <c r="Q121" i="1"/>
  <c r="U121" i="1" s="1"/>
  <c r="R121" i="1"/>
  <c r="Q122" i="1"/>
  <c r="U122" i="1"/>
  <c r="R122" i="1"/>
  <c r="Q123" i="1"/>
  <c r="U123" i="1" s="1"/>
  <c r="Q124" i="1"/>
  <c r="U124" i="1" s="1"/>
  <c r="Q125" i="1"/>
  <c r="U125" i="1" s="1"/>
  <c r="Q126" i="1"/>
  <c r="U126" i="1" s="1"/>
  <c r="R126" i="1"/>
  <c r="Q127" i="1"/>
  <c r="U127" i="1" s="1"/>
  <c r="Q128" i="1"/>
  <c r="U128" i="1" s="1"/>
  <c r="Q129" i="1"/>
  <c r="U129" i="1" s="1"/>
  <c r="R129" i="1"/>
  <c r="Q130" i="1"/>
  <c r="U130" i="1"/>
  <c r="R130" i="1"/>
  <c r="Q131" i="1"/>
  <c r="U131" i="1" s="1"/>
  <c r="Q132" i="1"/>
  <c r="U132" i="1" s="1"/>
  <c r="Q133" i="1"/>
  <c r="U133" i="1" s="1"/>
  <c r="Q134" i="1"/>
  <c r="U134" i="1" s="1"/>
  <c r="R134" i="1"/>
  <c r="Q135" i="1"/>
  <c r="U135" i="1" s="1"/>
  <c r="Q136" i="1"/>
  <c r="U136" i="1" s="1"/>
  <c r="Q137" i="1"/>
  <c r="U137" i="1" s="1"/>
  <c r="R137" i="1"/>
  <c r="Q138" i="1"/>
  <c r="U138" i="1"/>
  <c r="R138" i="1"/>
  <c r="Q139" i="1"/>
  <c r="U139" i="1" s="1"/>
  <c r="Q140" i="1"/>
  <c r="U140" i="1" s="1"/>
  <c r="Q141" i="1"/>
  <c r="U141" i="1" s="1"/>
  <c r="Q142" i="1"/>
  <c r="U142" i="1" s="1"/>
  <c r="R142" i="1"/>
  <c r="Q143" i="1"/>
  <c r="U143" i="1" s="1"/>
  <c r="Q144" i="1"/>
  <c r="U144" i="1" s="1"/>
  <c r="Q145" i="1"/>
  <c r="U145" i="1" s="1"/>
  <c r="R145" i="1"/>
  <c r="Q146" i="1"/>
  <c r="U146" i="1"/>
  <c r="R146" i="1"/>
  <c r="Q147" i="1"/>
  <c r="U147" i="1" s="1"/>
  <c r="Q148" i="1"/>
  <c r="U148" i="1" s="1"/>
  <c r="Q149" i="1"/>
  <c r="Q150" i="1"/>
  <c r="U150" i="1" s="1"/>
  <c r="R150" i="1"/>
  <c r="Q151" i="1"/>
  <c r="U151" i="1" s="1"/>
  <c r="Q152" i="1"/>
  <c r="U152" i="1" s="1"/>
  <c r="Q153" i="1"/>
  <c r="U153" i="1" s="1"/>
  <c r="R153" i="1"/>
  <c r="Q154" i="1"/>
  <c r="U154" i="1"/>
  <c r="R154" i="1"/>
  <c r="Q155" i="1"/>
  <c r="U155" i="1" s="1"/>
  <c r="Q159" i="1"/>
  <c r="U159" i="1" s="1"/>
  <c r="R159" i="1"/>
  <c r="Q160" i="1"/>
  <c r="U160" i="1"/>
  <c r="R160" i="1"/>
  <c r="Q161" i="1"/>
  <c r="U161" i="1" s="1"/>
  <c r="Q162" i="1"/>
  <c r="U162" i="1" s="1"/>
  <c r="Q163" i="1"/>
  <c r="Q164" i="1"/>
  <c r="U164" i="1" s="1"/>
  <c r="R164" i="1"/>
  <c r="Q167" i="1"/>
  <c r="U167" i="1" s="1"/>
  <c r="R167" i="1"/>
  <c r="Q165" i="1"/>
  <c r="U165" i="1"/>
  <c r="R165" i="1"/>
  <c r="Q166" i="1"/>
  <c r="U166" i="1" s="1"/>
  <c r="Q81" i="1"/>
  <c r="U81" i="1" s="1"/>
  <c r="R81" i="1"/>
  <c r="Q168" i="1"/>
  <c r="U168" i="1"/>
  <c r="R168" i="1"/>
  <c r="Q169" i="1"/>
  <c r="Q170" i="1"/>
  <c r="Q171" i="1"/>
  <c r="U171" i="1" s="1"/>
  <c r="Q172" i="1"/>
  <c r="U172" i="1" s="1"/>
  <c r="R172" i="1"/>
  <c r="Q173" i="1"/>
  <c r="U173" i="1"/>
  <c r="R173" i="1"/>
  <c r="Q174" i="1"/>
  <c r="U174" i="1" s="1"/>
  <c r="R175" i="1"/>
  <c r="R180" i="1"/>
  <c r="Q183" i="1"/>
  <c r="U183" i="1" s="1"/>
  <c r="Q184" i="1"/>
  <c r="Q185" i="1"/>
  <c r="U185" i="1" s="1"/>
  <c r="Q186" i="1"/>
  <c r="U186" i="1" s="1"/>
  <c r="R186" i="1"/>
  <c r="Q187" i="1"/>
  <c r="U187" i="1" s="1"/>
  <c r="R187" i="1"/>
  <c r="Q188" i="1"/>
  <c r="U188" i="1"/>
  <c r="R188" i="1"/>
  <c r="Q189" i="1"/>
  <c r="Q191" i="1"/>
  <c r="Q190" i="1"/>
  <c r="Q192" i="1"/>
  <c r="U192" i="1" s="1"/>
  <c r="Q193" i="1"/>
  <c r="U193" i="1" s="1"/>
  <c r="R193" i="1"/>
  <c r="Q194" i="1"/>
  <c r="U194" i="1"/>
  <c r="R194" i="1"/>
  <c r="Q195" i="1"/>
  <c r="U195" i="1" s="1"/>
  <c r="Q196" i="1"/>
  <c r="U196" i="1" s="1"/>
  <c r="R196" i="1"/>
  <c r="Q197" i="1"/>
  <c r="U197" i="1"/>
  <c r="R197" i="1"/>
  <c r="Q198" i="1"/>
  <c r="Q199" i="1"/>
  <c r="Q200" i="1"/>
  <c r="U200" i="1" s="1"/>
  <c r="R200" i="1"/>
  <c r="Q201" i="1"/>
  <c r="U201" i="1" s="1"/>
  <c r="R201" i="1"/>
  <c r="Q202" i="1"/>
  <c r="U202" i="1"/>
  <c r="R202" i="1"/>
  <c r="Q203" i="1"/>
  <c r="U203" i="1" s="1"/>
  <c r="Q204" i="1"/>
  <c r="U204" i="1" s="1"/>
  <c r="R204" i="1"/>
  <c r="Q205" i="1"/>
  <c r="U205" i="1"/>
  <c r="R205" i="1"/>
  <c r="Q206" i="1"/>
  <c r="Q207" i="1"/>
  <c r="Q208" i="1"/>
  <c r="U208" i="1" s="1"/>
  <c r="Q209" i="1"/>
  <c r="U209" i="1" s="1"/>
  <c r="R209" i="1"/>
  <c r="Q210" i="1"/>
  <c r="U210" i="1"/>
  <c r="R210" i="1"/>
  <c r="Q211" i="1"/>
  <c r="U211" i="1" s="1"/>
  <c r="Q212" i="1"/>
  <c r="U212" i="1" s="1"/>
  <c r="R212" i="1"/>
  <c r="Q213" i="1"/>
  <c r="U213" i="1"/>
  <c r="R213" i="1"/>
  <c r="Q214" i="1"/>
  <c r="Q215" i="1"/>
  <c r="Q216" i="1"/>
  <c r="U216" i="1" s="1"/>
  <c r="R216" i="1"/>
  <c r="Q217" i="1"/>
  <c r="U217" i="1" s="1"/>
  <c r="Q218" i="1"/>
  <c r="U218" i="1" s="1"/>
  <c r="Q219" i="1"/>
  <c r="Q220" i="1"/>
  <c r="U220" i="1" s="1"/>
  <c r="Q221" i="1"/>
  <c r="U221" i="1"/>
  <c r="R221" i="1"/>
  <c r="Q222" i="1"/>
  <c r="Q223" i="1"/>
  <c r="Q224" i="1"/>
  <c r="U224" i="1" s="1"/>
  <c r="R224" i="1"/>
  <c r="Q225" i="1"/>
  <c r="U225" i="1" s="1"/>
  <c r="Q226" i="1"/>
  <c r="U226" i="1" s="1"/>
  <c r="Q227" i="1"/>
  <c r="Q228" i="1"/>
  <c r="U228" i="1" s="1"/>
  <c r="Q229" i="1"/>
  <c r="U229" i="1"/>
  <c r="R229" i="1"/>
  <c r="Q230" i="1"/>
  <c r="Q231" i="1"/>
  <c r="Q232" i="1"/>
  <c r="U232" i="1" s="1"/>
  <c r="R232" i="1"/>
  <c r="Q233" i="1"/>
  <c r="U233" i="1" s="1"/>
  <c r="Q234" i="1"/>
  <c r="U234" i="1" s="1"/>
  <c r="Q235" i="1"/>
  <c r="Q236" i="1"/>
  <c r="U236" i="1" s="1"/>
  <c r="Q237" i="1"/>
  <c r="U237" i="1"/>
  <c r="R237" i="1"/>
  <c r="Q238" i="1"/>
  <c r="Q239" i="1"/>
  <c r="Q240" i="1"/>
  <c r="U240" i="1" s="1"/>
  <c r="R240" i="1"/>
  <c r="Q241" i="1"/>
  <c r="U241" i="1" s="1"/>
  <c r="Q242" i="1"/>
  <c r="U242" i="1" s="1"/>
  <c r="Q243" i="1"/>
  <c r="Q244" i="1"/>
  <c r="U244" i="1" s="1"/>
  <c r="Q245" i="1"/>
  <c r="U245" i="1"/>
  <c r="R245" i="1"/>
  <c r="Q246" i="1"/>
  <c r="Q247" i="1"/>
  <c r="Q248" i="1"/>
  <c r="U248" i="1" s="1"/>
  <c r="R248" i="1"/>
  <c r="Q249" i="1"/>
  <c r="U249" i="1" s="1"/>
  <c r="Q250" i="1"/>
  <c r="U250" i="1" s="1"/>
  <c r="Q251" i="1"/>
  <c r="Q252" i="1"/>
  <c r="U252" i="1" s="1"/>
  <c r="Q253" i="1"/>
  <c r="U253" i="1"/>
  <c r="R253" i="1"/>
  <c r="Q254" i="1"/>
  <c r="Q255" i="1"/>
  <c r="Q256" i="1"/>
  <c r="U256" i="1" s="1"/>
  <c r="R256" i="1"/>
  <c r="Q257" i="1"/>
  <c r="U257" i="1" s="1"/>
  <c r="Q258" i="1"/>
  <c r="U258" i="1" s="1"/>
  <c r="Q259" i="1"/>
  <c r="Q260" i="1"/>
  <c r="U260" i="1" s="1"/>
  <c r="Q261" i="1"/>
  <c r="U261" i="1"/>
  <c r="R261" i="1"/>
  <c r="Q262" i="1"/>
  <c r="Q263" i="1"/>
  <c r="Q264" i="1"/>
  <c r="U264" i="1"/>
  <c r="R264" i="1"/>
  <c r="Q265" i="1"/>
  <c r="U265" i="1" s="1"/>
  <c r="Q266" i="1"/>
  <c r="U266" i="1"/>
  <c r="R266" i="1"/>
  <c r="Q267" i="1"/>
  <c r="Q268" i="1"/>
  <c r="U268" i="1" s="1"/>
  <c r="Q269" i="1"/>
  <c r="U269" i="1" s="1"/>
  <c r="R269" i="1"/>
  <c r="Q270" i="1"/>
  <c r="U270" i="1" s="1"/>
  <c r="R270" i="1"/>
  <c r="Q271" i="1"/>
  <c r="U271" i="1" s="1"/>
  <c r="R271" i="1"/>
  <c r="Q272" i="1"/>
  <c r="U272" i="1"/>
  <c r="R272" i="1"/>
  <c r="Q273" i="1"/>
  <c r="U273" i="1" s="1"/>
  <c r="U178" i="1"/>
  <c r="U263" i="1" l="1"/>
  <c r="R263" i="1"/>
  <c r="U255" i="1"/>
  <c r="R255" i="1"/>
  <c r="U247" i="1"/>
  <c r="R247" i="1"/>
  <c r="U239" i="1"/>
  <c r="R239" i="1"/>
  <c r="U231" i="1"/>
  <c r="R231" i="1"/>
  <c r="U223" i="1"/>
  <c r="R223" i="1"/>
  <c r="U215" i="1"/>
  <c r="R215" i="1"/>
  <c r="U206" i="1"/>
  <c r="R206" i="1"/>
  <c r="U199" i="1"/>
  <c r="R199" i="1"/>
  <c r="U191" i="1"/>
  <c r="R191" i="1"/>
  <c r="U169" i="1"/>
  <c r="R169" i="1"/>
  <c r="U163" i="1"/>
  <c r="R163" i="1"/>
  <c r="U149" i="1"/>
  <c r="R149" i="1"/>
  <c r="R273" i="1"/>
  <c r="U262" i="1"/>
  <c r="R262" i="1"/>
  <c r="R258" i="1"/>
  <c r="U254" i="1"/>
  <c r="R254" i="1"/>
  <c r="R250" i="1"/>
  <c r="U246" i="1"/>
  <c r="R246" i="1"/>
  <c r="R242" i="1"/>
  <c r="U238" i="1"/>
  <c r="R238" i="1"/>
  <c r="R234" i="1"/>
  <c r="U230" i="1"/>
  <c r="R230" i="1"/>
  <c r="R226" i="1"/>
  <c r="U222" i="1"/>
  <c r="R222" i="1"/>
  <c r="R218" i="1"/>
  <c r="U214" i="1"/>
  <c r="R214" i="1"/>
  <c r="R208" i="1"/>
  <c r="U207" i="1"/>
  <c r="R207" i="1"/>
  <c r="U198" i="1"/>
  <c r="R198" i="1"/>
  <c r="R192" i="1"/>
  <c r="U190" i="1"/>
  <c r="R190" i="1"/>
  <c r="U189" i="1"/>
  <c r="R189" i="1"/>
  <c r="R185" i="1"/>
  <c r="U184" i="1"/>
  <c r="R184" i="1"/>
  <c r="R171" i="1"/>
  <c r="U170" i="1"/>
  <c r="R170" i="1"/>
  <c r="R141" i="1"/>
  <c r="R133" i="1"/>
  <c r="R125" i="1"/>
  <c r="R119" i="1"/>
  <c r="R118" i="1"/>
  <c r="R112" i="1"/>
  <c r="R111" i="1"/>
  <c r="R110" i="1"/>
  <c r="R101" i="1"/>
  <c r="R85" i="1"/>
  <c r="R72" i="1"/>
  <c r="R71" i="1"/>
  <c r="R64" i="1"/>
  <c r="R63" i="1"/>
  <c r="R56" i="1"/>
  <c r="R55" i="1"/>
  <c r="R54" i="1"/>
  <c r="R48" i="1"/>
  <c r="R47" i="1"/>
  <c r="R46" i="1"/>
  <c r="R39" i="1"/>
  <c r="R38" i="1"/>
  <c r="R179" i="1"/>
  <c r="R177" i="1"/>
  <c r="R268" i="1"/>
  <c r="U267" i="1"/>
  <c r="R267" i="1"/>
  <c r="R265" i="1"/>
  <c r="R260" i="1"/>
  <c r="U259" i="1"/>
  <c r="R259" i="1"/>
  <c r="R257" i="1"/>
  <c r="R252" i="1"/>
  <c r="U251" i="1"/>
  <c r="R251" i="1"/>
  <c r="R249" i="1"/>
  <c r="R244" i="1"/>
  <c r="U243" i="1"/>
  <c r="R243" i="1"/>
  <c r="R241" i="1"/>
  <c r="R236" i="1"/>
  <c r="U235" i="1"/>
  <c r="R235" i="1"/>
  <c r="R233" i="1"/>
  <c r="R228" i="1"/>
  <c r="U227" i="1"/>
  <c r="R227" i="1"/>
  <c r="R225" i="1"/>
  <c r="R220" i="1"/>
  <c r="U219" i="1"/>
  <c r="R219" i="1"/>
  <c r="R217" i="1"/>
  <c r="U107" i="1"/>
  <c r="R107" i="1"/>
  <c r="R105" i="1"/>
  <c r="U104" i="1"/>
  <c r="R104" i="1"/>
  <c r="U99" i="1"/>
  <c r="R99" i="1"/>
  <c r="R97" i="1"/>
  <c r="U96" i="1"/>
  <c r="R96" i="1"/>
  <c r="U91" i="1"/>
  <c r="R91" i="1"/>
  <c r="R89" i="1"/>
  <c r="U88" i="1"/>
  <c r="R88" i="1"/>
  <c r="U83" i="1"/>
  <c r="R83" i="1"/>
  <c r="R79" i="1"/>
  <c r="R211" i="1"/>
  <c r="R203" i="1"/>
  <c r="R195" i="1"/>
  <c r="R183" i="1"/>
  <c r="R174" i="1"/>
  <c r="R166" i="1"/>
  <c r="R162" i="1"/>
  <c r="R161" i="1"/>
  <c r="R155" i="1"/>
  <c r="R152" i="1"/>
  <c r="R151" i="1"/>
  <c r="R148" i="1"/>
  <c r="R147" i="1"/>
  <c r="R144" i="1"/>
  <c r="R143" i="1"/>
  <c r="R140" i="1"/>
  <c r="R139" i="1"/>
  <c r="R136" i="1"/>
  <c r="R135" i="1"/>
  <c r="R132" i="1"/>
  <c r="R131" i="1"/>
  <c r="R128" i="1"/>
  <c r="R127" i="1"/>
  <c r="R124" i="1"/>
  <c r="R123" i="1"/>
  <c r="R120" i="1"/>
  <c r="U108" i="1"/>
  <c r="R108" i="1"/>
  <c r="U103" i="1"/>
  <c r="R103" i="1"/>
  <c r="U100" i="1"/>
  <c r="R100" i="1"/>
  <c r="U95" i="1"/>
  <c r="R95" i="1"/>
  <c r="U92" i="1"/>
  <c r="R92" i="1"/>
  <c r="U87" i="1"/>
  <c r="R87" i="1"/>
  <c r="U84" i="1"/>
  <c r="R84" i="1"/>
  <c r="U76" i="1"/>
  <c r="R76" i="1"/>
  <c r="R68" i="1"/>
  <c r="R43" i="1"/>
  <c r="R35" i="1"/>
</calcChain>
</file>

<file path=xl/sharedStrings.xml><?xml version="1.0" encoding="utf-8"?>
<sst xmlns="http://schemas.openxmlformats.org/spreadsheetml/2006/main" count="1021" uniqueCount="124">
  <si>
    <t>Statybos metai</t>
  </si>
  <si>
    <t>19A</t>
  </si>
  <si>
    <t>59A</t>
  </si>
  <si>
    <t>27A</t>
  </si>
  <si>
    <t>16A</t>
  </si>
  <si>
    <t>26A</t>
  </si>
  <si>
    <t>179A</t>
  </si>
  <si>
    <t>182A</t>
  </si>
  <si>
    <t>287A</t>
  </si>
  <si>
    <t>23A</t>
  </si>
  <si>
    <t>4A</t>
  </si>
  <si>
    <t>9A</t>
  </si>
  <si>
    <t>14A</t>
  </si>
  <si>
    <t>29A</t>
  </si>
  <si>
    <t>34A</t>
  </si>
  <si>
    <t>21A</t>
  </si>
  <si>
    <t>88A</t>
  </si>
  <si>
    <t>30A</t>
  </si>
  <si>
    <t>52A</t>
  </si>
  <si>
    <t>Liftas</t>
  </si>
  <si>
    <t>centrinis</t>
  </si>
  <si>
    <t>ne</t>
  </si>
  <si>
    <t>taip</t>
  </si>
  <si>
    <t>vietinis</t>
  </si>
  <si>
    <t>nera</t>
  </si>
  <si>
    <t>Vaistinės sk.</t>
  </si>
  <si>
    <t>Savanorių pr.</t>
  </si>
  <si>
    <t>Eil. Nr.</t>
  </si>
  <si>
    <t>Namo numeris</t>
  </si>
  <si>
    <t>Šiukšlių šalintuvas</t>
  </si>
  <si>
    <t>Bazinis tarifas</t>
  </si>
  <si>
    <t>Ploto koeficientas</t>
  </si>
  <si>
    <t>Pastato bendras plotas kv. m</t>
  </si>
  <si>
    <t>Šildymo tipas (centrinis ar necentrinis</t>
  </si>
  <si>
    <t>Pastato amžiau koeficientas</t>
  </si>
  <si>
    <t>Patogumų koeficientas (liftas x šalintuvas x šildymo tipas</t>
  </si>
  <si>
    <t>Administravimo tarifas su PVM</t>
  </si>
  <si>
    <t>2 priedas</t>
  </si>
  <si>
    <t>Algirdo  g.</t>
  </si>
  <si>
    <t xml:space="preserve">Aukštaičių g. </t>
  </si>
  <si>
    <t>Aušros g.</t>
  </si>
  <si>
    <t>Darbininkų g.</t>
  </si>
  <si>
    <t xml:space="preserve">Darbininkų g. </t>
  </si>
  <si>
    <t xml:space="preserve">Gėlių Rato g. </t>
  </si>
  <si>
    <t xml:space="preserve">Giedraičių g. </t>
  </si>
  <si>
    <t>M. Jankaus g.</t>
  </si>
  <si>
    <t xml:space="preserve">M. Jankaus g. </t>
  </si>
  <si>
    <t>A. Kačanausko g.</t>
  </si>
  <si>
    <t xml:space="preserve">Kalniečių g. </t>
  </si>
  <si>
    <t xml:space="preserve">Kapsų g. </t>
  </si>
  <si>
    <t xml:space="preserve">V. Kudirkos g. </t>
  </si>
  <si>
    <t>Kupiškio g.</t>
  </si>
  <si>
    <t>Leliūnų g.</t>
  </si>
  <si>
    <t>Lietuvių g.</t>
  </si>
  <si>
    <t>J. Mateikos g.</t>
  </si>
  <si>
    <t xml:space="preserve">J. Mateikos g. </t>
  </si>
  <si>
    <t xml:space="preserve">Minties Rato g. </t>
  </si>
  <si>
    <t xml:space="preserve">Molėtų g. </t>
  </si>
  <si>
    <t>Pažangos g.</t>
  </si>
  <si>
    <t>Perkūno al.</t>
  </si>
  <si>
    <t>K. Petrausko g.</t>
  </si>
  <si>
    <t>Radvilėnų pl.</t>
  </si>
  <si>
    <t xml:space="preserve">Raseinių g. </t>
  </si>
  <si>
    <t xml:space="preserve">Skroblų g. </t>
  </si>
  <si>
    <t xml:space="preserve">Seinų g. </t>
  </si>
  <si>
    <t xml:space="preserve">Šakių g. </t>
  </si>
  <si>
    <t xml:space="preserve">Širvintų g. </t>
  </si>
  <si>
    <t xml:space="preserve">Šviesos g. </t>
  </si>
  <si>
    <t>Taikos pr.</t>
  </si>
  <si>
    <t xml:space="preserve">Telšių g. </t>
  </si>
  <si>
    <t xml:space="preserve">Tulpių g. </t>
  </si>
  <si>
    <t xml:space="preserve">Tunelio g. </t>
  </si>
  <si>
    <t>Turžėnų g.</t>
  </si>
  <si>
    <t>Tvirtovės al.</t>
  </si>
  <si>
    <t xml:space="preserve">Utenos g. </t>
  </si>
  <si>
    <t xml:space="preserve">Uosio g. </t>
  </si>
  <si>
    <t xml:space="preserve">Vaisių g. </t>
  </si>
  <si>
    <t>Vaižganto g.</t>
  </si>
  <si>
    <t xml:space="preserve">Vydūno al. </t>
  </si>
  <si>
    <t xml:space="preserve">Zanavykų g. </t>
  </si>
  <si>
    <t xml:space="preserve">Žalioji g. </t>
  </si>
  <si>
    <t>Želvos g.</t>
  </si>
  <si>
    <t xml:space="preserve">Žemaičių g. </t>
  </si>
  <si>
    <t xml:space="preserve">Žemaitės g. </t>
  </si>
  <si>
    <t>J. Žemgulio g.</t>
  </si>
  <si>
    <t xml:space="preserve">Žemuogių g. </t>
  </si>
  <si>
    <t>Gatvės pavadinimas</t>
  </si>
  <si>
    <t>Administravimo mokestis (Lt už 1 kv. m, be PVM)</t>
  </si>
  <si>
    <t>Č. Sasnausko g.</t>
  </si>
  <si>
    <t xml:space="preserve">Kapsų g.  </t>
  </si>
  <si>
    <t xml:space="preserve">P. Vaičaičio g. </t>
  </si>
  <si>
    <t xml:space="preserve">Kauno miesto savivaldybės                                      administracijos direktoriaus                                          2006 m. balandžio 28 d.                                      įsakymo Nr. A-1556 </t>
  </si>
  <si>
    <t>J. Basanavičiaus al.</t>
  </si>
  <si>
    <t xml:space="preserve">P. Kalpoko g. </t>
  </si>
  <si>
    <t xml:space="preserve">J. I. Kraševskio g. </t>
  </si>
  <si>
    <t xml:space="preserve">P. Višinskio g. </t>
  </si>
  <si>
    <t xml:space="preserve">Aušros g. </t>
  </si>
  <si>
    <r>
      <t xml:space="preserve"> MOKESČIO</t>
    </r>
    <r>
      <rPr>
        <b/>
        <sz val="12"/>
        <color indexed="8"/>
        <rFont val="Times New Roman"/>
        <family val="1"/>
        <charset val="186"/>
      </rPr>
      <t xml:space="preserve"> UŽ KAUNO MIESTO ŽALIAKALNIO SENIŪNIJOS DAUGIABUČIŲ NAMŲ BUTŲ IR KITŲ PATALPŲ SAVININKŲ BENDROSIOS NUOSAVYBĖS ADMINISTRAVIMĄ DYDŽIAI</t>
    </r>
  </si>
  <si>
    <t>Administravimo mokestis (Lt už 1 kv. m,  be PVM)</t>
  </si>
  <si>
    <t>Max. admin. mokestis (Eur už 1 kv. m, be PVM)maks</t>
  </si>
  <si>
    <t>Skaičiuojamasis administravimo mokesčio tarifas, Tab EUR</t>
  </si>
  <si>
    <t>Administravimo mokestis (Eur už 1 kv. m,  be PVM)skaič.</t>
  </si>
  <si>
    <t>Administravimo mokestis (Eur už 1 kv. m,  be PVM)</t>
  </si>
  <si>
    <t>__________________________</t>
  </si>
  <si>
    <t>MOKESČIO  UŽ KAUNO MIESTO ŽALIAKALNIO SENIŪNIJOS DAUGIABUČIŲ NAMŲ BUTŲ IR KITŲ PATALPŲ SAVININKŲ BENDROSIOS NUOSAVYBĖS ADMINISTRAVIMĄ DYDŽIAI</t>
  </si>
  <si>
    <t>(Kauno miesto savivaldybės                                                 administracijos direktoriaus                                           2015 m. vasario 25 d.                                          įsakymo Nr. A-537 redakcija)</t>
  </si>
  <si>
    <t>..\a150537.docx</t>
  </si>
  <si>
    <t>..\..\..\2006\Bendri\a061556.doc</t>
  </si>
  <si>
    <t>Pakeista 2015-04-27 įsakymu Nr. A-1362</t>
  </si>
  <si>
    <t>204 A</t>
  </si>
  <si>
    <t>Pakeista 2015-06-10 įsakymu Nr. A-1911</t>
  </si>
  <si>
    <t>Pakeista 2015-07-24 įsakymu Nr. A-2230</t>
  </si>
  <si>
    <t>Pakeista 2015-09-24 įsakymu Nr. A-2795</t>
  </si>
  <si>
    <t>Pakeista 2015-10-30 įsakymu Nr. A-3111</t>
  </si>
  <si>
    <t>Pakeista 2015-12-17 įsakymu Nr. A-3625</t>
  </si>
  <si>
    <t>Pakeista 2016-01-21 įsakymu Nr. A-122</t>
  </si>
  <si>
    <t>Pakeista 2016-03-02 įsakymu Nr. A-581</t>
  </si>
  <si>
    <t>Pakeista 2016-06-02 įsakymu Nr. A-1686</t>
  </si>
  <si>
    <t>Pakeista 2016-06-03 įsakymu Nr. A-1693</t>
  </si>
  <si>
    <t>Pakeista 2016-08-22 įsakymu Nr. A-2405</t>
  </si>
  <si>
    <t>Pakeista 2016-09-15 įsakymu Nr. A-2654</t>
  </si>
  <si>
    <t>Pakeista 2016-09-28 įsakymu Nr. A-2782</t>
  </si>
  <si>
    <t>Pakeista 2016-11-08 įsakymu Nr. A-3204</t>
  </si>
  <si>
    <t>Pakeista 2016-12-05 įsakymu Nr. A-3491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</si>
</sst>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49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Calibri"/>
      <family val="2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Calibri"/>
      <family val="2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"/>
      <family val="1"/>
    </font>
    <font>
      <sz val="12"/>
      <name val="Calibri"/>
      <family val="2"/>
    </font>
    <font>
      <b/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2"/>
      <color rgb="FF0000FF"/>
      <name val="Times New Roman"/>
      <family val="1"/>
      <charset val="186"/>
    </font>
    <font>
      <u/>
      <sz val="12"/>
      <color indexed="12"/>
      <name val="Times New Roman"/>
      <family val="1"/>
      <charset val="186"/>
    </font>
    <font>
      <strike/>
      <sz val="12"/>
      <color indexed="8"/>
      <name val="Cambria"/>
      <family val="1"/>
      <charset val="186"/>
    </font>
    <font>
      <strike/>
      <sz val="12"/>
      <name val="Cambria"/>
      <family val="1"/>
      <charset val="186"/>
    </font>
    <font>
      <strike/>
      <sz val="10"/>
      <name val="Cambria"/>
      <family val="1"/>
      <charset val="186"/>
    </font>
    <font>
      <sz val="10"/>
      <color rgb="FF0000FF"/>
      <name val="Arial"/>
      <family val="2"/>
      <charset val="186"/>
    </font>
    <font>
      <sz val="12"/>
      <color rgb="FF0000FF"/>
      <name val="Times New Roman"/>
      <family val="1"/>
    </font>
    <font>
      <sz val="12"/>
      <color rgb="FF0000FF"/>
      <name val="Cambria"/>
      <family val="1"/>
      <charset val="186"/>
    </font>
    <font>
      <sz val="10"/>
      <color rgb="FF0000FF"/>
      <name val="Cambria"/>
      <family val="1"/>
      <charset val="186"/>
    </font>
    <font>
      <sz val="12"/>
      <color rgb="FF0000FF"/>
      <name val="Calibri"/>
      <family val="2"/>
    </font>
    <font>
      <sz val="12"/>
      <color rgb="FF0000FF"/>
      <name val="Times"/>
      <family val="1"/>
    </font>
    <font>
      <strike/>
      <sz val="12"/>
      <color rgb="FF0000FF"/>
      <name val="Cambria"/>
      <family val="1"/>
      <charset val="186"/>
    </font>
    <font>
      <strike/>
      <sz val="10"/>
      <color rgb="FF0000FF"/>
      <name val="Cambria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4" applyNumberFormat="0" applyAlignment="0" applyProtection="0"/>
    <xf numFmtId="0" fontId="5" fillId="21" borderId="5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2" fillId="7" borderId="4" applyNumberFormat="0" applyAlignment="0" applyProtection="0"/>
    <xf numFmtId="0" fontId="35" fillId="0" borderId="0"/>
    <xf numFmtId="0" fontId="13" fillId="0" borderId="7" applyNumberFormat="0" applyFill="0" applyAlignment="0" applyProtection="0"/>
    <xf numFmtId="0" fontId="14" fillId="22" borderId="0" applyNumberFormat="0" applyBorder="0" applyAlignment="0" applyProtection="0"/>
    <xf numFmtId="0" fontId="6" fillId="0" borderId="0"/>
    <xf numFmtId="0" fontId="6" fillId="23" borderId="8" applyNumberFormat="0" applyFont="0" applyAlignment="0" applyProtection="0"/>
    <xf numFmtId="0" fontId="15" fillId="20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1">
    <xf numFmtId="0" fontId="0" fillId="0" borderId="0" xfId="0"/>
    <xf numFmtId="164" fontId="0" fillId="0" borderId="0" xfId="0" applyNumberFormat="1"/>
    <xf numFmtId="0" fontId="19" fillId="24" borderId="10" xfId="39" quotePrefix="1" applyFont="1" applyFill="1" applyBorder="1" applyAlignment="1">
      <alignment horizontal="center" vertical="center" wrapText="1"/>
    </xf>
    <xf numFmtId="0" fontId="19" fillId="24" borderId="10" xfId="39" applyFont="1" applyFill="1" applyBorder="1" applyAlignment="1">
      <alignment horizontal="center" vertical="center" wrapText="1"/>
    </xf>
    <xf numFmtId="0" fontId="20" fillId="24" borderId="10" xfId="39" applyFont="1" applyFill="1" applyBorder="1" applyAlignment="1">
      <alignment horizontal="center" vertical="center" wrapText="1"/>
    </xf>
    <xf numFmtId="0" fontId="21" fillId="24" borderId="10" xfId="39" applyFont="1" applyFill="1" applyBorder="1" applyAlignment="1">
      <alignment horizontal="center" vertical="center"/>
    </xf>
    <xf numFmtId="0" fontId="21" fillId="24" borderId="10" xfId="39" applyFont="1" applyFill="1" applyBorder="1" applyAlignment="1">
      <alignment horizontal="center"/>
    </xf>
    <xf numFmtId="164" fontId="0" fillId="0" borderId="10" xfId="0" applyNumberFormat="1" applyBorder="1"/>
    <xf numFmtId="0" fontId="0" fillId="0" borderId="0" xfId="0" applyFill="1"/>
    <xf numFmtId="0" fontId="24" fillId="0" borderId="0" xfId="0" applyFont="1"/>
    <xf numFmtId="0" fontId="25" fillId="0" borderId="0" xfId="0" applyFont="1" applyFill="1" applyAlignment="1">
      <alignment vertical="center" wrapText="1"/>
    </xf>
    <xf numFmtId="0" fontId="24" fillId="0" borderId="0" xfId="0" applyFont="1" applyFill="1"/>
    <xf numFmtId="164" fontId="24" fillId="0" borderId="0" xfId="0" applyNumberFormat="1" applyFont="1"/>
    <xf numFmtId="164" fontId="24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164" fontId="24" fillId="0" borderId="1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24" borderId="10" xfId="39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2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165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9" fillId="0" borderId="11" xfId="36" applyFont="1" applyFill="1" applyBorder="1"/>
    <xf numFmtId="0" fontId="19" fillId="0" borderId="10" xfId="36" applyFont="1" applyFill="1" applyBorder="1" applyAlignment="1">
      <alignment horizontal="center" vertical="center" wrapText="1"/>
    </xf>
    <xf numFmtId="0" fontId="20" fillId="0" borderId="10" xfId="36" applyFont="1" applyFill="1" applyBorder="1" applyAlignment="1">
      <alignment horizontal="center" vertical="center" wrapText="1"/>
    </xf>
    <xf numFmtId="0" fontId="30" fillId="0" borderId="10" xfId="36" applyFont="1" applyFill="1" applyBorder="1" applyAlignment="1">
      <alignment horizontal="center"/>
    </xf>
    <xf numFmtId="164" fontId="29" fillId="0" borderId="0" xfId="36" applyNumberFormat="1" applyFont="1" applyFill="1" applyAlignment="1">
      <alignment horizontal="center"/>
    </xf>
    <xf numFmtId="0" fontId="29" fillId="0" borderId="0" xfId="36" applyFont="1" applyFill="1"/>
    <xf numFmtId="164" fontId="29" fillId="0" borderId="0" xfId="36" applyNumberFormat="1" applyFont="1" applyFill="1"/>
    <xf numFmtId="2" fontId="29" fillId="0" borderId="0" xfId="36" applyNumberFormat="1" applyFont="1" applyFill="1"/>
    <xf numFmtId="2" fontId="29" fillId="0" borderId="0" xfId="36" applyNumberFormat="1" applyFont="1" applyFill="1" applyAlignment="1">
      <alignment horizontal="center"/>
    </xf>
    <xf numFmtId="0" fontId="29" fillId="0" borderId="0" xfId="36" applyFont="1" applyFill="1" applyAlignment="1">
      <alignment horizontal="center"/>
    </xf>
    <xf numFmtId="0" fontId="29" fillId="0" borderId="0" xfId="36" applyFont="1" applyFill="1" applyBorder="1" applyAlignment="1">
      <alignment horizontal="center" vertical="center"/>
    </xf>
    <xf numFmtId="164" fontId="29" fillId="0" borderId="0" xfId="36" applyNumberFormat="1" applyFont="1" applyFill="1" applyBorder="1" applyAlignment="1">
      <alignment horizontal="center" vertical="center"/>
    </xf>
    <xf numFmtId="0" fontId="19" fillId="0" borderId="10" xfId="36" quotePrefix="1" applyNumberFormat="1" applyFont="1" applyFill="1" applyBorder="1" applyAlignment="1">
      <alignment horizontal="center" vertical="center" wrapText="1"/>
    </xf>
    <xf numFmtId="0" fontId="19" fillId="0" borderId="10" xfId="36" applyFont="1" applyFill="1" applyBorder="1" applyAlignment="1">
      <alignment horizontal="left" vertical="center" wrapText="1"/>
    </xf>
    <xf numFmtId="0" fontId="29" fillId="0" borderId="10" xfId="36" applyNumberFormat="1" applyFont="1" applyFill="1" applyBorder="1" applyAlignment="1">
      <alignment horizontal="center"/>
    </xf>
    <xf numFmtId="0" fontId="29" fillId="0" borderId="10" xfId="36" applyFont="1" applyFill="1" applyBorder="1" applyAlignment="1">
      <alignment horizontal="right" vertical="center"/>
    </xf>
    <xf numFmtId="0" fontId="19" fillId="24" borderId="10" xfId="39" applyFont="1" applyFill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23" fillId="0" borderId="0" xfId="34" applyAlignment="1" applyProtection="1">
      <alignment horizontal="left"/>
    </xf>
    <xf numFmtId="0" fontId="31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4" fillId="0" borderId="10" xfId="0" applyFont="1" applyBorder="1"/>
    <xf numFmtId="0" fontId="24" fillId="0" borderId="10" xfId="0" applyFont="1" applyBorder="1" applyAlignment="1">
      <alignment vertical="top" wrapText="1"/>
    </xf>
    <xf numFmtId="164" fontId="32" fillId="0" borderId="10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top" wrapText="1"/>
    </xf>
    <xf numFmtId="0" fontId="32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horizontal="center"/>
    </xf>
    <xf numFmtId="0" fontId="33" fillId="24" borderId="10" xfId="39" applyFont="1" applyFill="1" applyBorder="1" applyAlignment="1">
      <alignment horizontal="center" vertical="center"/>
    </xf>
    <xf numFmtId="0" fontId="25" fillId="0" borderId="10" xfId="36" applyFont="1" applyFill="1" applyBorder="1" applyAlignment="1">
      <alignment horizontal="center" vertical="center"/>
    </xf>
    <xf numFmtId="166" fontId="0" fillId="0" borderId="10" xfId="0" applyNumberFormat="1" applyBorder="1" applyAlignment="1">
      <alignment horizontal="center"/>
    </xf>
    <xf numFmtId="0" fontId="24" fillId="0" borderId="10" xfId="0" applyFont="1" applyBorder="1" applyAlignment="1">
      <alignment horizontal="center"/>
    </xf>
    <xf numFmtId="165" fontId="24" fillId="0" borderId="10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4" fillId="0" borderId="0" xfId="0" applyFont="1"/>
    <xf numFmtId="0" fontId="23" fillId="0" borderId="0" xfId="34" applyAlignment="1" applyProtection="1"/>
    <xf numFmtId="0" fontId="37" fillId="0" borderId="0" xfId="34" applyFont="1" applyAlignment="1" applyProtection="1">
      <alignment horizontal="left"/>
    </xf>
    <xf numFmtId="0" fontId="38" fillId="24" borderId="10" xfId="39" applyFont="1" applyFill="1" applyBorder="1" applyAlignment="1">
      <alignment horizontal="left" vertical="center" wrapText="1"/>
    </xf>
    <xf numFmtId="0" fontId="38" fillId="24" borderId="10" xfId="39" applyFont="1" applyFill="1" applyBorder="1" applyAlignment="1">
      <alignment horizontal="center" vertical="center" wrapText="1"/>
    </xf>
    <xf numFmtId="0" fontId="39" fillId="24" borderId="10" xfId="39" applyFont="1" applyFill="1" applyBorder="1" applyAlignment="1">
      <alignment horizontal="center" vertical="center" wrapText="1"/>
    </xf>
    <xf numFmtId="0" fontId="38" fillId="24" borderId="10" xfId="39" applyFont="1" applyFill="1" applyBorder="1" applyAlignment="1">
      <alignment horizontal="center" vertical="center"/>
    </xf>
    <xf numFmtId="164" fontId="39" fillId="0" borderId="10" xfId="0" applyNumberFormat="1" applyFont="1" applyBorder="1" applyAlignment="1">
      <alignment horizontal="center"/>
    </xf>
    <xf numFmtId="164" fontId="40" fillId="0" borderId="10" xfId="0" applyNumberFormat="1" applyFont="1" applyBorder="1"/>
    <xf numFmtId="166" fontId="40" fillId="0" borderId="10" xfId="0" applyNumberFormat="1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41" fillId="0" borderId="0" xfId="0" applyFont="1"/>
    <xf numFmtId="0" fontId="42" fillId="24" borderId="10" xfId="39" quotePrefix="1" applyFont="1" applyFill="1" applyBorder="1" applyAlignment="1">
      <alignment horizontal="center" vertical="center" wrapText="1"/>
    </xf>
    <xf numFmtId="0" fontId="43" fillId="24" borderId="10" xfId="39" applyFont="1" applyFill="1" applyBorder="1" applyAlignment="1">
      <alignment horizontal="left" vertical="center" wrapText="1"/>
    </xf>
    <xf numFmtId="0" fontId="43" fillId="24" borderId="10" xfId="39" applyFont="1" applyFill="1" applyBorder="1" applyAlignment="1">
      <alignment horizontal="center" vertical="center" wrapText="1"/>
    </xf>
    <xf numFmtId="0" fontId="43" fillId="24" borderId="10" xfId="39" applyFont="1" applyFill="1" applyBorder="1" applyAlignment="1">
      <alignment horizontal="center" vertical="center"/>
    </xf>
    <xf numFmtId="164" fontId="43" fillId="0" borderId="10" xfId="0" applyNumberFormat="1" applyFont="1" applyBorder="1" applyAlignment="1">
      <alignment horizontal="center"/>
    </xf>
    <xf numFmtId="164" fontId="44" fillId="0" borderId="10" xfId="0" applyNumberFormat="1" applyFont="1" applyBorder="1"/>
    <xf numFmtId="166" fontId="44" fillId="0" borderId="10" xfId="0" applyNumberFormat="1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2" fillId="24" borderId="10" xfId="39" applyFont="1" applyFill="1" applyBorder="1" applyAlignment="1">
      <alignment horizontal="left" vertical="center" wrapText="1"/>
    </xf>
    <xf numFmtId="0" fontId="42" fillId="24" borderId="10" xfId="39" applyFont="1" applyFill="1" applyBorder="1" applyAlignment="1">
      <alignment horizontal="center" vertical="center" wrapText="1"/>
    </xf>
    <xf numFmtId="0" fontId="45" fillId="24" borderId="10" xfId="39" applyFont="1" applyFill="1" applyBorder="1" applyAlignment="1">
      <alignment horizontal="center" vertical="center"/>
    </xf>
    <xf numFmtId="164" fontId="36" fillId="0" borderId="10" xfId="0" applyNumberFormat="1" applyFont="1" applyBorder="1" applyAlignment="1">
      <alignment horizontal="center"/>
    </xf>
    <xf numFmtId="164" fontId="41" fillId="0" borderId="10" xfId="0" applyNumberFormat="1" applyFont="1" applyBorder="1"/>
    <xf numFmtId="164" fontId="46" fillId="0" borderId="10" xfId="0" applyNumberFormat="1" applyFont="1" applyBorder="1" applyAlignment="1">
      <alignment horizontal="center"/>
    </xf>
    <xf numFmtId="166" fontId="41" fillId="0" borderId="10" xfId="0" applyNumberFormat="1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7" fillId="0" borderId="0" xfId="34" applyFont="1" applyAlignment="1" applyProtection="1">
      <alignment horizontal="left"/>
    </xf>
    <xf numFmtId="0" fontId="37" fillId="0" borderId="0" xfId="34" applyFont="1" applyAlignment="1" applyProtection="1">
      <alignment horizontal="left" vertical="center"/>
    </xf>
    <xf numFmtId="0" fontId="37" fillId="0" borderId="0" xfId="34" applyFont="1" applyAlignment="1" applyProtection="1">
      <alignment horizontal="left"/>
    </xf>
    <xf numFmtId="165" fontId="39" fillId="0" borderId="10" xfId="0" applyNumberFormat="1" applyFont="1" applyBorder="1" applyAlignment="1">
      <alignment horizontal="center"/>
    </xf>
    <xf numFmtId="0" fontId="37" fillId="0" borderId="0" xfId="34" applyFont="1" applyAlignment="1" applyProtection="1">
      <alignment horizontal="left"/>
    </xf>
    <xf numFmtId="0" fontId="23" fillId="0" borderId="0" xfId="34" applyAlignment="1" applyProtection="1">
      <alignment horizontal="left" vertical="center"/>
    </xf>
    <xf numFmtId="0" fontId="37" fillId="0" borderId="0" xfId="34" applyFont="1" applyAlignment="1" applyProtection="1">
      <alignment horizontal="left"/>
    </xf>
    <xf numFmtId="0" fontId="47" fillId="24" borderId="10" xfId="39" applyFont="1" applyFill="1" applyBorder="1" applyAlignment="1">
      <alignment horizontal="left" vertical="center" wrapText="1"/>
    </xf>
    <xf numFmtId="0" fontId="47" fillId="24" borderId="10" xfId="39" applyFont="1" applyFill="1" applyBorder="1" applyAlignment="1">
      <alignment horizontal="center" vertical="center" wrapText="1"/>
    </xf>
    <xf numFmtId="0" fontId="47" fillId="24" borderId="10" xfId="39" applyFont="1" applyFill="1" applyBorder="1" applyAlignment="1">
      <alignment horizontal="center" vertical="center"/>
    </xf>
    <xf numFmtId="164" fontId="47" fillId="0" borderId="10" xfId="0" applyNumberFormat="1" applyFont="1" applyBorder="1" applyAlignment="1">
      <alignment horizontal="center"/>
    </xf>
    <xf numFmtId="164" fontId="48" fillId="0" borderId="10" xfId="0" applyNumberFormat="1" applyFont="1" applyBorder="1"/>
    <xf numFmtId="166" fontId="48" fillId="0" borderId="10" xfId="0" applyNumberFormat="1" applyFont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37" fillId="0" borderId="0" xfId="34" applyFont="1" applyAlignment="1" applyProtection="1">
      <alignment horizontal="left"/>
    </xf>
    <xf numFmtId="0" fontId="37" fillId="0" borderId="0" xfId="34" applyFont="1" applyAlignment="1" applyProtection="1"/>
    <xf numFmtId="0" fontId="37" fillId="0" borderId="0" xfId="34" applyFont="1" applyAlignment="1" applyProtection="1">
      <alignment horizontal="left"/>
    </xf>
    <xf numFmtId="0" fontId="37" fillId="0" borderId="0" xfId="34" applyFont="1" applyAlignment="1" applyProtection="1">
      <alignment horizontal="left"/>
    </xf>
    <xf numFmtId="0" fontId="37" fillId="0" borderId="0" xfId="34" applyFont="1" applyAlignment="1" applyProtection="1">
      <alignment horizontal="left"/>
    </xf>
    <xf numFmtId="0" fontId="37" fillId="0" borderId="0" xfId="34" applyFont="1" applyAlignment="1" applyProtection="1">
      <alignment horizontal="left"/>
    </xf>
    <xf numFmtId="0" fontId="37" fillId="0" borderId="0" xfId="34" applyFont="1" applyAlignment="1" applyProtection="1">
      <alignment horizontal="left"/>
    </xf>
    <xf numFmtId="0" fontId="37" fillId="0" borderId="0" xfId="34" applyFont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25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1" fillId="0" borderId="0" xfId="34" applyFont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37" fillId="0" borderId="0" xfId="34" applyFont="1" applyAlignment="1" applyProtection="1">
      <alignment horizontal="left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saitas" xfId="34" builtinId="8"/>
    <cellStyle name="Input" xfId="35"/>
    <cellStyle name="Įprastas" xfId="0" builtinId="0"/>
    <cellStyle name="Įprastas 2" xfId="36"/>
    <cellStyle name="Linked Cell" xfId="37"/>
    <cellStyle name="Neutral" xfId="38"/>
    <cellStyle name="Normal_Sheet1" xfId="39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a153625.docx" TargetMode="External"/><Relationship Id="rId13" Type="http://schemas.openxmlformats.org/officeDocument/2006/relationships/hyperlink" Target="../../../2016/Bendri/a162405.doc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../a151362.docx" TargetMode="External"/><Relationship Id="rId7" Type="http://schemas.openxmlformats.org/officeDocument/2006/relationships/hyperlink" Target="../a153111.docx" TargetMode="External"/><Relationship Id="rId12" Type="http://schemas.openxmlformats.org/officeDocument/2006/relationships/hyperlink" Target="../../../2016/Bendri/a161693.docx" TargetMode="External"/><Relationship Id="rId17" Type="http://schemas.openxmlformats.org/officeDocument/2006/relationships/hyperlink" Target="../../../2016/Bendri/a163491.docx" TargetMode="External"/><Relationship Id="rId2" Type="http://schemas.openxmlformats.org/officeDocument/2006/relationships/hyperlink" Target="..\..\..\2006\Bendri\a061556.doc" TargetMode="External"/><Relationship Id="rId16" Type="http://schemas.openxmlformats.org/officeDocument/2006/relationships/hyperlink" Target="../../../2016/Bendri/a163204.docx" TargetMode="External"/><Relationship Id="rId1" Type="http://schemas.openxmlformats.org/officeDocument/2006/relationships/hyperlink" Target="..\a150537.docx" TargetMode="External"/><Relationship Id="rId6" Type="http://schemas.openxmlformats.org/officeDocument/2006/relationships/hyperlink" Target="../a152795.docx" TargetMode="External"/><Relationship Id="rId11" Type="http://schemas.openxmlformats.org/officeDocument/2006/relationships/hyperlink" Target="../../../2016/Bendri/a161686.docx" TargetMode="External"/><Relationship Id="rId5" Type="http://schemas.openxmlformats.org/officeDocument/2006/relationships/hyperlink" Target="../a152230.docx" TargetMode="External"/><Relationship Id="rId15" Type="http://schemas.openxmlformats.org/officeDocument/2006/relationships/hyperlink" Target="../../../2016/Bendri/a162782.docx" TargetMode="External"/><Relationship Id="rId10" Type="http://schemas.openxmlformats.org/officeDocument/2006/relationships/hyperlink" Target="../../../2016/Bendri/a160581.docx" TargetMode="External"/><Relationship Id="rId4" Type="http://schemas.openxmlformats.org/officeDocument/2006/relationships/hyperlink" Target="../a151911.docx" TargetMode="External"/><Relationship Id="rId9" Type="http://schemas.openxmlformats.org/officeDocument/2006/relationships/hyperlink" Target="../../../2016/Bendri/a160122.docx" TargetMode="External"/><Relationship Id="rId14" Type="http://schemas.openxmlformats.org/officeDocument/2006/relationships/hyperlink" Target="../../../2016/Bendri/a16265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275"/>
  <sheetViews>
    <sheetView tabSelected="1" zoomScale="90" zoomScaleNormal="90" workbookViewId="0">
      <selection activeCell="AD61" sqref="AD61"/>
    </sheetView>
  </sheetViews>
  <sheetFormatPr defaultRowHeight="15.75" x14ac:dyDescent="0.25"/>
  <cols>
    <col min="2" max="2" width="3.28515625" customWidth="1"/>
    <col min="3" max="3" width="6.85546875" hidden="1" customWidth="1"/>
    <col min="4" max="4" width="4.5703125" hidden="1" customWidth="1"/>
    <col min="5" max="5" width="20.7109375" style="17" customWidth="1"/>
    <col min="6" max="6" width="10.140625" customWidth="1"/>
    <col min="7" max="7" width="0.140625" customWidth="1"/>
    <col min="8" max="8" width="11.85546875" hidden="1" customWidth="1"/>
    <col min="9" max="9" width="10.28515625" hidden="1" customWidth="1"/>
    <col min="10" max="10" width="9" hidden="1" customWidth="1"/>
    <col min="11" max="11" width="10" hidden="1" customWidth="1"/>
    <col min="12" max="12" width="11.140625" hidden="1" customWidth="1"/>
    <col min="13" max="13" width="0.140625" style="50" hidden="1" customWidth="1"/>
    <col min="14" max="14" width="11.42578125" hidden="1" customWidth="1"/>
    <col min="15" max="15" width="13.42578125" hidden="1" customWidth="1"/>
    <col min="16" max="16" width="10.85546875" hidden="1" customWidth="1"/>
    <col min="17" max="17" width="19.28515625" style="14" hidden="1" customWidth="1"/>
    <col min="18" max="18" width="0.140625" style="1" hidden="1" customWidth="1"/>
    <col min="19" max="19" width="17" style="50" customWidth="1"/>
    <col min="20" max="20" width="0.140625" customWidth="1"/>
    <col min="21" max="21" width="12.5703125" hidden="1" customWidth="1"/>
    <col min="22" max="22" width="18" customWidth="1"/>
  </cols>
  <sheetData>
    <row r="1" spans="5:23" s="9" customFormat="1" ht="30" customHeight="1" x14ac:dyDescent="0.25">
      <c r="E1" s="16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114" t="s">
        <v>91</v>
      </c>
      <c r="T1" s="115"/>
      <c r="U1" s="115"/>
      <c r="V1" s="115"/>
    </row>
    <row r="2" spans="5:23" s="9" customFormat="1" ht="19.5" customHeight="1" x14ac:dyDescent="0.25">
      <c r="E2" s="16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115"/>
      <c r="T2" s="115"/>
      <c r="U2" s="115"/>
      <c r="V2" s="115"/>
    </row>
    <row r="3" spans="5:23" s="9" customFormat="1" ht="13.5" customHeight="1" x14ac:dyDescent="0.25">
      <c r="E3" s="43" t="s">
        <v>106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5"/>
      <c r="T3" s="115"/>
      <c r="U3" s="115"/>
      <c r="V3" s="115"/>
      <c r="W3" s="63" t="s">
        <v>107</v>
      </c>
    </row>
    <row r="4" spans="5:23" s="9" customFormat="1" ht="19.5" customHeight="1" x14ac:dyDescent="0.25">
      <c r="E4" s="16"/>
      <c r="G4" s="11"/>
      <c r="H4" s="11"/>
      <c r="M4" s="50"/>
      <c r="Q4" s="13"/>
      <c r="R4" s="12"/>
      <c r="S4" s="10" t="s">
        <v>37</v>
      </c>
    </row>
    <row r="5" spans="5:23" s="9" customFormat="1" ht="19.5" customHeight="1" x14ac:dyDescent="0.25">
      <c r="E5" s="16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116" t="s">
        <v>105</v>
      </c>
      <c r="T5" s="117"/>
      <c r="U5" s="117"/>
      <c r="V5" s="117"/>
    </row>
    <row r="6" spans="5:23" s="9" customFormat="1" ht="13.5" customHeight="1" x14ac:dyDescent="0.25">
      <c r="E6" s="16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117"/>
      <c r="T6" s="117"/>
      <c r="U6" s="117"/>
      <c r="V6" s="117"/>
    </row>
    <row r="7" spans="5:23" s="9" customFormat="1" ht="15.75" customHeight="1" x14ac:dyDescent="0.25">
      <c r="E7" s="16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117"/>
      <c r="T7" s="117"/>
      <c r="U7" s="117"/>
      <c r="V7" s="117"/>
    </row>
    <row r="8" spans="5:23" s="9" customFormat="1" ht="15.75" customHeight="1" x14ac:dyDescent="0.25">
      <c r="E8" s="43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117"/>
      <c r="T8" s="117"/>
      <c r="U8" s="117"/>
      <c r="V8" s="117"/>
    </row>
    <row r="9" spans="5:23" s="9" customFormat="1" ht="15.75" customHeight="1" x14ac:dyDescent="0.25">
      <c r="E9" s="16"/>
      <c r="F9" s="42"/>
      <c r="G9" s="42"/>
      <c r="H9" s="42"/>
      <c r="I9" s="42"/>
      <c r="J9" s="42"/>
      <c r="K9" s="42"/>
      <c r="L9" s="42"/>
      <c r="M9" s="51"/>
      <c r="N9" s="42"/>
      <c r="O9" s="42"/>
      <c r="P9" s="42"/>
      <c r="Q9" s="42"/>
      <c r="R9" s="42"/>
      <c r="S9" s="117"/>
      <c r="T9" s="117"/>
      <c r="U9" s="117"/>
      <c r="V9" s="117"/>
    </row>
    <row r="10" spans="5:23" ht="16.5" customHeight="1" x14ac:dyDescent="0.25">
      <c r="E10" s="120" t="s">
        <v>108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</row>
    <row r="11" spans="5:23" ht="16.5" customHeight="1" x14ac:dyDescent="0.25">
      <c r="E11" s="91" t="s">
        <v>110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  <row r="12" spans="5:23" ht="16.5" customHeight="1" x14ac:dyDescent="0.25">
      <c r="E12" s="91" t="s">
        <v>111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5:23" ht="16.5" customHeight="1" x14ac:dyDescent="0.25">
      <c r="E13" s="95" t="s">
        <v>112</v>
      </c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5:23" ht="16.5" customHeight="1" x14ac:dyDescent="0.25">
      <c r="E14" s="91" t="s">
        <v>113</v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5" spans="5:23" ht="16.5" customHeight="1" x14ac:dyDescent="0.25">
      <c r="E15" s="105" t="s">
        <v>114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5:23" ht="16.5" customHeight="1" x14ac:dyDescent="0.25">
      <c r="E16" s="105" t="s">
        <v>115</v>
      </c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</row>
    <row r="17" spans="2:22" ht="16.5" customHeight="1" x14ac:dyDescent="0.25">
      <c r="E17" s="91" t="s">
        <v>116</v>
      </c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</row>
    <row r="18" spans="2:22" ht="16.5" customHeight="1" x14ac:dyDescent="0.25">
      <c r="E18" s="91" t="s">
        <v>117</v>
      </c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</row>
    <row r="19" spans="2:22" ht="16.5" customHeight="1" x14ac:dyDescent="0.25">
      <c r="E19" s="91" t="s">
        <v>118</v>
      </c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</row>
    <row r="20" spans="2:22" ht="16.5" customHeight="1" x14ac:dyDescent="0.25">
      <c r="E20" s="91" t="s">
        <v>119</v>
      </c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</row>
    <row r="21" spans="2:22" ht="16.5" customHeight="1" x14ac:dyDescent="0.25">
      <c r="E21" s="91" t="s">
        <v>120</v>
      </c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2" spans="2:22" ht="16.5" customHeight="1" x14ac:dyDescent="0.25">
      <c r="E22" s="91" t="s">
        <v>121</v>
      </c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</row>
    <row r="23" spans="2:22" ht="16.5" customHeight="1" x14ac:dyDescent="0.25">
      <c r="E23" s="91" t="s">
        <v>122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</row>
    <row r="24" spans="2:22" ht="16.5" customHeight="1" x14ac:dyDescent="0.25">
      <c r="E24" s="95" t="s">
        <v>123</v>
      </c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2:22" ht="16.5" customHeight="1" x14ac:dyDescent="0.25"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</row>
    <row r="26" spans="2:22" ht="16.5" customHeight="1" x14ac:dyDescent="0.2">
      <c r="B26" s="62"/>
      <c r="C26" s="62"/>
      <c r="D26" s="62"/>
      <c r="E26" s="118" t="s">
        <v>104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</row>
    <row r="27" spans="2:22" ht="15.6" customHeight="1" x14ac:dyDescent="0.2">
      <c r="C27" s="44" t="s">
        <v>97</v>
      </c>
      <c r="D27" s="45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</row>
    <row r="28" spans="2:22" x14ac:dyDescent="0.2">
      <c r="C28" s="45"/>
      <c r="D28" s="45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</row>
    <row r="29" spans="2:22" ht="20.25" customHeight="1" x14ac:dyDescent="0.2">
      <c r="C29" s="45"/>
      <c r="D29" s="45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1" spans="2:22" s="9" customFormat="1" ht="94.5" customHeight="1" x14ac:dyDescent="0.25">
      <c r="D31" s="19" t="s">
        <v>27</v>
      </c>
      <c r="E31" s="20" t="s">
        <v>86</v>
      </c>
      <c r="F31" s="19" t="s">
        <v>28</v>
      </c>
      <c r="G31" s="19" t="s">
        <v>0</v>
      </c>
      <c r="H31" s="21" t="s">
        <v>32</v>
      </c>
      <c r="I31" s="22" t="s">
        <v>33</v>
      </c>
      <c r="J31" s="22" t="s">
        <v>19</v>
      </c>
      <c r="K31" s="22" t="s">
        <v>29</v>
      </c>
      <c r="L31" s="19" t="s">
        <v>30</v>
      </c>
      <c r="M31" s="52" t="s">
        <v>100</v>
      </c>
      <c r="N31" s="19" t="s">
        <v>31</v>
      </c>
      <c r="O31" s="19" t="s">
        <v>34</v>
      </c>
      <c r="P31" s="19" t="s">
        <v>35</v>
      </c>
      <c r="Q31" s="23" t="s">
        <v>87</v>
      </c>
      <c r="R31" s="23" t="s">
        <v>36</v>
      </c>
      <c r="S31" s="60" t="s">
        <v>98</v>
      </c>
      <c r="T31" s="48" t="s">
        <v>99</v>
      </c>
      <c r="U31" s="48" t="s">
        <v>101</v>
      </c>
      <c r="V31" s="59" t="s">
        <v>102</v>
      </c>
    </row>
    <row r="32" spans="2:22" s="9" customFormat="1" ht="13.5" customHeight="1" x14ac:dyDescent="0.25">
      <c r="D32" s="19"/>
      <c r="E32" s="19">
        <v>1</v>
      </c>
      <c r="F32" s="19">
        <v>2</v>
      </c>
      <c r="G32" s="19"/>
      <c r="H32" s="21"/>
      <c r="I32" s="22"/>
      <c r="J32" s="22"/>
      <c r="K32" s="22"/>
      <c r="L32" s="19"/>
      <c r="M32" s="53"/>
      <c r="N32" s="19"/>
      <c r="O32" s="19"/>
      <c r="P32" s="19"/>
      <c r="Q32" s="24">
        <v>3</v>
      </c>
      <c r="R32" s="23"/>
      <c r="S32" s="53">
        <v>3</v>
      </c>
      <c r="T32" s="47"/>
      <c r="U32" s="47"/>
      <c r="V32" s="57">
        <v>4</v>
      </c>
    </row>
    <row r="33" spans="4:22" ht="15" customHeight="1" x14ac:dyDescent="0.25">
      <c r="D33" s="2">
        <v>1</v>
      </c>
      <c r="E33" s="18" t="s">
        <v>38</v>
      </c>
      <c r="F33" s="3">
        <v>36</v>
      </c>
      <c r="G33" s="3">
        <v>1931</v>
      </c>
      <c r="H33" s="3">
        <v>193.52</v>
      </c>
      <c r="I33" s="4" t="s">
        <v>20</v>
      </c>
      <c r="J33" s="4" t="s">
        <v>21</v>
      </c>
      <c r="K33" s="4" t="s">
        <v>21</v>
      </c>
      <c r="L33" s="5">
        <v>0.11700000000000001</v>
      </c>
      <c r="M33" s="15">
        <v>3.4000000000000002E-2</v>
      </c>
      <c r="N33" s="5">
        <v>1.45</v>
      </c>
      <c r="O33" s="5">
        <v>1.1000000000000001</v>
      </c>
      <c r="P33" s="5">
        <v>1</v>
      </c>
      <c r="Q33" s="15">
        <f t="shared" ref="Q33:Q60" si="0">+L33*N33*O33*P33</f>
        <v>0.186615</v>
      </c>
      <c r="R33" s="7">
        <f t="shared" ref="R33:R89" si="1">Q33+(Q33*21%)</f>
        <v>0.22580415000000001</v>
      </c>
      <c r="S33" s="15">
        <v>0.187</v>
      </c>
      <c r="T33" s="56">
        <f>M33*N33*O33*P33</f>
        <v>5.4230000000000007E-2</v>
      </c>
      <c r="U33" s="58">
        <f>ROUND(Q33/3.4528,4)</f>
        <v>5.3999999999999999E-2</v>
      </c>
      <c r="V33" s="57">
        <f>ROUND(S33/3.4528,4)</f>
        <v>5.4199999999999998E-2</v>
      </c>
    </row>
    <row r="34" spans="4:22" ht="15" customHeight="1" x14ac:dyDescent="0.25">
      <c r="D34" s="2">
        <v>3</v>
      </c>
      <c r="E34" s="18" t="s">
        <v>39</v>
      </c>
      <c r="F34" s="3">
        <v>5</v>
      </c>
      <c r="G34" s="3">
        <v>1935</v>
      </c>
      <c r="H34" s="3">
        <v>325.07</v>
      </c>
      <c r="I34" s="4" t="s">
        <v>20</v>
      </c>
      <c r="J34" s="4" t="s">
        <v>21</v>
      </c>
      <c r="K34" s="4" t="s">
        <v>21</v>
      </c>
      <c r="L34" s="5">
        <v>0.11700000000000001</v>
      </c>
      <c r="M34" s="15">
        <v>3.4000000000000002E-2</v>
      </c>
      <c r="N34" s="5">
        <v>1.45</v>
      </c>
      <c r="O34" s="5">
        <v>1.1000000000000001</v>
      </c>
      <c r="P34" s="5">
        <v>1</v>
      </c>
      <c r="Q34" s="15">
        <f t="shared" si="0"/>
        <v>0.186615</v>
      </c>
      <c r="R34" s="7">
        <f t="shared" si="1"/>
        <v>0.22580415000000001</v>
      </c>
      <c r="S34" s="49">
        <v>0.187</v>
      </c>
      <c r="T34" s="56">
        <f t="shared" ref="T34:T97" si="2">M34*N34*O34*P34</f>
        <v>5.4230000000000007E-2</v>
      </c>
      <c r="U34" s="58">
        <f t="shared" ref="U34:U97" si="3">ROUND(Q34/3.4528,4)</f>
        <v>5.3999999999999999E-2</v>
      </c>
      <c r="V34" s="57">
        <f t="shared" ref="V34:V97" si="4">ROUND(S34/3.4528,4)</f>
        <v>5.4199999999999998E-2</v>
      </c>
    </row>
    <row r="35" spans="4:22" ht="15" customHeight="1" x14ac:dyDescent="0.25">
      <c r="D35" s="2">
        <v>4</v>
      </c>
      <c r="E35" s="65" t="s">
        <v>39</v>
      </c>
      <c r="F35" s="66">
        <v>13</v>
      </c>
      <c r="G35" s="66">
        <v>1932</v>
      </c>
      <c r="H35" s="66">
        <v>200.83</v>
      </c>
      <c r="I35" s="67" t="s">
        <v>23</v>
      </c>
      <c r="J35" s="67" t="s">
        <v>21</v>
      </c>
      <c r="K35" s="67" t="s">
        <v>21</v>
      </c>
      <c r="L35" s="68">
        <v>0.11700000000000001</v>
      </c>
      <c r="M35" s="69">
        <v>3.4000000000000002E-2</v>
      </c>
      <c r="N35" s="68">
        <v>1.45</v>
      </c>
      <c r="O35" s="68">
        <v>1.1000000000000001</v>
      </c>
      <c r="P35" s="68">
        <v>0.8</v>
      </c>
      <c r="Q35" s="69">
        <f t="shared" si="0"/>
        <v>0.14929200000000001</v>
      </c>
      <c r="R35" s="70">
        <f t="shared" si="1"/>
        <v>0.18064332</v>
      </c>
      <c r="S35" s="69">
        <v>0.14899999999999999</v>
      </c>
      <c r="T35" s="71">
        <f t="shared" si="2"/>
        <v>4.3384000000000006E-2</v>
      </c>
      <c r="U35" s="72">
        <f t="shared" si="3"/>
        <v>4.3200000000000002E-2</v>
      </c>
      <c r="V35" s="72">
        <f t="shared" si="4"/>
        <v>4.3200000000000002E-2</v>
      </c>
    </row>
    <row r="36" spans="4:22" ht="15" customHeight="1" x14ac:dyDescent="0.25">
      <c r="D36" s="2">
        <v>5</v>
      </c>
      <c r="E36" s="18" t="s">
        <v>39</v>
      </c>
      <c r="F36" s="3">
        <v>15</v>
      </c>
      <c r="G36" s="3">
        <v>1927</v>
      </c>
      <c r="H36" s="3">
        <v>194.39</v>
      </c>
      <c r="I36" s="4" t="s">
        <v>23</v>
      </c>
      <c r="J36" s="4" t="s">
        <v>21</v>
      </c>
      <c r="K36" s="4" t="s">
        <v>21</v>
      </c>
      <c r="L36" s="5">
        <v>0.11700000000000001</v>
      </c>
      <c r="M36" s="15">
        <v>3.4000000000000002E-2</v>
      </c>
      <c r="N36" s="5">
        <v>1.45</v>
      </c>
      <c r="O36" s="5">
        <v>1.1000000000000001</v>
      </c>
      <c r="P36" s="5">
        <v>0.8</v>
      </c>
      <c r="Q36" s="15">
        <f t="shared" si="0"/>
        <v>0.14929200000000001</v>
      </c>
      <c r="R36" s="7">
        <f t="shared" si="1"/>
        <v>0.18064332</v>
      </c>
      <c r="S36" s="49">
        <v>0.14899999999999999</v>
      </c>
      <c r="T36" s="56">
        <f t="shared" si="2"/>
        <v>4.3384000000000006E-2</v>
      </c>
      <c r="U36" s="57">
        <f t="shared" si="3"/>
        <v>4.3200000000000002E-2</v>
      </c>
      <c r="V36" s="57">
        <f t="shared" si="4"/>
        <v>4.3200000000000002E-2</v>
      </c>
    </row>
    <row r="37" spans="4:22" ht="15" customHeight="1" x14ac:dyDescent="0.25">
      <c r="D37" s="2">
        <v>6</v>
      </c>
      <c r="E37" s="18" t="s">
        <v>39</v>
      </c>
      <c r="F37" s="3">
        <v>25</v>
      </c>
      <c r="G37" s="3">
        <v>1926</v>
      </c>
      <c r="H37" s="3">
        <v>350.18</v>
      </c>
      <c r="I37" s="4" t="s">
        <v>23</v>
      </c>
      <c r="J37" s="4" t="s">
        <v>21</v>
      </c>
      <c r="K37" s="4" t="s">
        <v>21</v>
      </c>
      <c r="L37" s="5">
        <v>0.11700000000000001</v>
      </c>
      <c r="M37" s="15">
        <v>3.4000000000000002E-2</v>
      </c>
      <c r="N37" s="5">
        <v>1.45</v>
      </c>
      <c r="O37" s="5">
        <v>1.1000000000000001</v>
      </c>
      <c r="P37" s="5">
        <v>0.8</v>
      </c>
      <c r="Q37" s="15">
        <f t="shared" si="0"/>
        <v>0.14929200000000001</v>
      </c>
      <c r="R37" s="7">
        <f t="shared" si="1"/>
        <v>0.18064332</v>
      </c>
      <c r="S37" s="49">
        <v>0.14899999999999999</v>
      </c>
      <c r="T37" s="56">
        <f t="shared" si="2"/>
        <v>4.3384000000000006E-2</v>
      </c>
      <c r="U37" s="57">
        <f t="shared" si="3"/>
        <v>4.3200000000000002E-2</v>
      </c>
      <c r="V37" s="57">
        <f t="shared" si="4"/>
        <v>4.3200000000000002E-2</v>
      </c>
    </row>
    <row r="38" spans="4:22" ht="15" customHeight="1" x14ac:dyDescent="0.25">
      <c r="D38" s="2">
        <v>7</v>
      </c>
      <c r="E38" s="18" t="s">
        <v>39</v>
      </c>
      <c r="F38" s="3">
        <v>29</v>
      </c>
      <c r="G38" s="3">
        <v>1926</v>
      </c>
      <c r="H38" s="3">
        <v>194.86</v>
      </c>
      <c r="I38" s="4" t="s">
        <v>20</v>
      </c>
      <c r="J38" s="4" t="s">
        <v>21</v>
      </c>
      <c r="K38" s="4" t="s">
        <v>21</v>
      </c>
      <c r="L38" s="5">
        <v>0.11700000000000001</v>
      </c>
      <c r="M38" s="15">
        <v>3.4000000000000002E-2</v>
      </c>
      <c r="N38" s="5">
        <v>1.45</v>
      </c>
      <c r="O38" s="5">
        <v>1.1000000000000001</v>
      </c>
      <c r="P38" s="5">
        <v>1</v>
      </c>
      <c r="Q38" s="15">
        <f t="shared" si="0"/>
        <v>0.186615</v>
      </c>
      <c r="R38" s="7">
        <f t="shared" si="1"/>
        <v>0.22580415000000001</v>
      </c>
      <c r="S38" s="49">
        <v>0.187</v>
      </c>
      <c r="T38" s="56">
        <f t="shared" si="2"/>
        <v>5.4230000000000007E-2</v>
      </c>
      <c r="U38" s="58">
        <f t="shared" si="3"/>
        <v>5.3999999999999999E-2</v>
      </c>
      <c r="V38" s="57">
        <f t="shared" si="4"/>
        <v>5.4199999999999998E-2</v>
      </c>
    </row>
    <row r="39" spans="4:22" ht="15" customHeight="1" x14ac:dyDescent="0.25">
      <c r="D39" s="2">
        <v>8</v>
      </c>
      <c r="E39" s="18" t="s">
        <v>39</v>
      </c>
      <c r="F39" s="3">
        <v>34</v>
      </c>
      <c r="G39" s="3">
        <v>1938</v>
      </c>
      <c r="H39" s="3">
        <v>207.1</v>
      </c>
      <c r="I39" s="4" t="s">
        <v>23</v>
      </c>
      <c r="J39" s="4" t="s">
        <v>21</v>
      </c>
      <c r="K39" s="4" t="s">
        <v>21</v>
      </c>
      <c r="L39" s="5">
        <v>0.11700000000000001</v>
      </c>
      <c r="M39" s="15">
        <v>3.4000000000000002E-2</v>
      </c>
      <c r="N39" s="5">
        <v>1.45</v>
      </c>
      <c r="O39" s="5">
        <v>1.1000000000000001</v>
      </c>
      <c r="P39" s="5">
        <v>0.8</v>
      </c>
      <c r="Q39" s="15">
        <f t="shared" si="0"/>
        <v>0.14929200000000001</v>
      </c>
      <c r="R39" s="7">
        <f t="shared" si="1"/>
        <v>0.18064332</v>
      </c>
      <c r="S39" s="49">
        <v>0.14899999999999999</v>
      </c>
      <c r="T39" s="56">
        <f t="shared" si="2"/>
        <v>4.3384000000000006E-2</v>
      </c>
      <c r="U39" s="57">
        <f t="shared" si="3"/>
        <v>4.3200000000000002E-2</v>
      </c>
      <c r="V39" s="57">
        <f t="shared" si="4"/>
        <v>4.3200000000000002E-2</v>
      </c>
    </row>
    <row r="40" spans="4:22" ht="15" customHeight="1" x14ac:dyDescent="0.25">
      <c r="D40" s="2">
        <v>9</v>
      </c>
      <c r="E40" s="18" t="s">
        <v>39</v>
      </c>
      <c r="F40" s="3">
        <v>41</v>
      </c>
      <c r="G40" s="3">
        <v>1936</v>
      </c>
      <c r="H40" s="3">
        <v>662.72</v>
      </c>
      <c r="I40" s="4" t="s">
        <v>23</v>
      </c>
      <c r="J40" s="4" t="s">
        <v>21</v>
      </c>
      <c r="K40" s="4" t="s">
        <v>21</v>
      </c>
      <c r="L40" s="5">
        <v>0.11700000000000001</v>
      </c>
      <c r="M40" s="15">
        <v>3.4000000000000002E-2</v>
      </c>
      <c r="N40" s="5">
        <v>1.45</v>
      </c>
      <c r="O40" s="5">
        <v>1.1000000000000001</v>
      </c>
      <c r="P40" s="5">
        <v>0.8</v>
      </c>
      <c r="Q40" s="15">
        <f t="shared" si="0"/>
        <v>0.14929200000000001</v>
      </c>
      <c r="R40" s="7">
        <f t="shared" si="1"/>
        <v>0.18064332</v>
      </c>
      <c r="S40" s="49">
        <v>0.14899999999999999</v>
      </c>
      <c r="T40" s="56">
        <f t="shared" si="2"/>
        <v>4.3384000000000006E-2</v>
      </c>
      <c r="U40" s="57">
        <f t="shared" si="3"/>
        <v>4.3200000000000002E-2</v>
      </c>
      <c r="V40" s="57">
        <f t="shared" si="4"/>
        <v>4.3200000000000002E-2</v>
      </c>
    </row>
    <row r="41" spans="4:22" ht="15" customHeight="1" x14ac:dyDescent="0.25">
      <c r="D41" s="2">
        <v>10</v>
      </c>
      <c r="E41" s="18" t="s">
        <v>39</v>
      </c>
      <c r="F41" s="3">
        <v>52</v>
      </c>
      <c r="G41" s="3">
        <v>1936</v>
      </c>
      <c r="H41" s="3">
        <v>235.45</v>
      </c>
      <c r="I41" s="4" t="s">
        <v>23</v>
      </c>
      <c r="J41" s="4" t="s">
        <v>21</v>
      </c>
      <c r="K41" s="4" t="s">
        <v>21</v>
      </c>
      <c r="L41" s="5">
        <v>0.11700000000000001</v>
      </c>
      <c r="M41" s="15">
        <v>3.4000000000000002E-2</v>
      </c>
      <c r="N41" s="5">
        <v>1.45</v>
      </c>
      <c r="O41" s="5">
        <v>1.1000000000000001</v>
      </c>
      <c r="P41" s="5">
        <v>0.8</v>
      </c>
      <c r="Q41" s="15">
        <f t="shared" si="0"/>
        <v>0.14929200000000001</v>
      </c>
      <c r="R41" s="7">
        <f t="shared" si="1"/>
        <v>0.18064332</v>
      </c>
      <c r="S41" s="49">
        <v>0.14899999999999999</v>
      </c>
      <c r="T41" s="56">
        <f t="shared" si="2"/>
        <v>4.3384000000000006E-2</v>
      </c>
      <c r="U41" s="57">
        <f t="shared" si="3"/>
        <v>4.3200000000000002E-2</v>
      </c>
      <c r="V41" s="57">
        <f t="shared" si="4"/>
        <v>4.3200000000000002E-2</v>
      </c>
    </row>
    <row r="42" spans="4:22" ht="15" customHeight="1" x14ac:dyDescent="0.25">
      <c r="D42" s="2">
        <v>11.2222222222222</v>
      </c>
      <c r="E42" s="18" t="s">
        <v>39</v>
      </c>
      <c r="F42" s="3">
        <v>64</v>
      </c>
      <c r="G42" s="3">
        <v>1935</v>
      </c>
      <c r="H42" s="3">
        <v>276.98</v>
      </c>
      <c r="I42" s="4" t="s">
        <v>23</v>
      </c>
      <c r="J42" s="4" t="s">
        <v>21</v>
      </c>
      <c r="K42" s="4" t="s">
        <v>21</v>
      </c>
      <c r="L42" s="5">
        <v>0.11700000000000001</v>
      </c>
      <c r="M42" s="15">
        <v>3.4000000000000002E-2</v>
      </c>
      <c r="N42" s="5">
        <v>1.45</v>
      </c>
      <c r="O42" s="5">
        <v>1.1000000000000001</v>
      </c>
      <c r="P42" s="5">
        <v>0.8</v>
      </c>
      <c r="Q42" s="15">
        <f t="shared" si="0"/>
        <v>0.14929200000000001</v>
      </c>
      <c r="R42" s="7">
        <f t="shared" si="1"/>
        <v>0.18064332</v>
      </c>
      <c r="S42" s="49">
        <v>0.14899999999999999</v>
      </c>
      <c r="T42" s="56">
        <f t="shared" si="2"/>
        <v>4.3384000000000006E-2</v>
      </c>
      <c r="U42" s="57">
        <f t="shared" si="3"/>
        <v>4.3200000000000002E-2</v>
      </c>
      <c r="V42" s="57">
        <f t="shared" si="4"/>
        <v>4.3200000000000002E-2</v>
      </c>
    </row>
    <row r="43" spans="4:22" ht="15" customHeight="1" x14ac:dyDescent="0.25">
      <c r="D43" s="2">
        <v>12.2888888888889</v>
      </c>
      <c r="E43" s="18" t="s">
        <v>40</v>
      </c>
      <c r="F43" s="3">
        <v>11</v>
      </c>
      <c r="G43" s="3">
        <v>1932</v>
      </c>
      <c r="H43" s="3">
        <v>371.71</v>
      </c>
      <c r="I43" s="4" t="s">
        <v>23</v>
      </c>
      <c r="J43" s="4" t="s">
        <v>21</v>
      </c>
      <c r="K43" s="4" t="s">
        <v>21</v>
      </c>
      <c r="L43" s="5">
        <v>0.11700000000000001</v>
      </c>
      <c r="M43" s="15">
        <v>3.4000000000000002E-2</v>
      </c>
      <c r="N43" s="5">
        <v>1.45</v>
      </c>
      <c r="O43" s="5">
        <v>1.1000000000000001</v>
      </c>
      <c r="P43" s="5">
        <v>0.8</v>
      </c>
      <c r="Q43" s="15">
        <f t="shared" si="0"/>
        <v>0.14929200000000001</v>
      </c>
      <c r="R43" s="7">
        <f t="shared" si="1"/>
        <v>0.18064332</v>
      </c>
      <c r="S43" s="49">
        <v>0.14899999999999999</v>
      </c>
      <c r="T43" s="56">
        <f t="shared" si="2"/>
        <v>4.3384000000000006E-2</v>
      </c>
      <c r="U43" s="57">
        <f t="shared" si="3"/>
        <v>4.3200000000000002E-2</v>
      </c>
      <c r="V43" s="57">
        <f t="shared" si="4"/>
        <v>4.3200000000000002E-2</v>
      </c>
    </row>
    <row r="44" spans="4:22" ht="15" customHeight="1" x14ac:dyDescent="0.25">
      <c r="D44" s="2">
        <v>13.355555555555499</v>
      </c>
      <c r="E44" s="18" t="s">
        <v>40</v>
      </c>
      <c r="F44" s="3">
        <v>15</v>
      </c>
      <c r="G44" s="3">
        <v>1929</v>
      </c>
      <c r="H44" s="3">
        <v>657.54</v>
      </c>
      <c r="I44" s="4" t="s">
        <v>23</v>
      </c>
      <c r="J44" s="4" t="s">
        <v>21</v>
      </c>
      <c r="K44" s="4" t="s">
        <v>21</v>
      </c>
      <c r="L44" s="5">
        <v>0.11700000000000001</v>
      </c>
      <c r="M44" s="15">
        <v>3.4000000000000002E-2</v>
      </c>
      <c r="N44" s="5">
        <v>1.45</v>
      </c>
      <c r="O44" s="5">
        <v>1.1000000000000001</v>
      </c>
      <c r="P44" s="5">
        <v>0.8</v>
      </c>
      <c r="Q44" s="15">
        <f t="shared" si="0"/>
        <v>0.14929200000000001</v>
      </c>
      <c r="R44" s="7">
        <f t="shared" si="1"/>
        <v>0.18064332</v>
      </c>
      <c r="S44" s="49">
        <v>0.14899999999999999</v>
      </c>
      <c r="T44" s="56">
        <f t="shared" si="2"/>
        <v>4.3384000000000006E-2</v>
      </c>
      <c r="U44" s="57">
        <f t="shared" si="3"/>
        <v>4.3200000000000002E-2</v>
      </c>
      <c r="V44" s="57">
        <f t="shared" si="4"/>
        <v>4.3200000000000002E-2</v>
      </c>
    </row>
    <row r="45" spans="4:22" ht="15" customHeight="1" x14ac:dyDescent="0.25">
      <c r="D45" s="2">
        <v>14.422222222222199</v>
      </c>
      <c r="E45" s="18" t="s">
        <v>40</v>
      </c>
      <c r="F45" s="3" t="s">
        <v>1</v>
      </c>
      <c r="G45" s="3">
        <v>1938</v>
      </c>
      <c r="H45" s="3">
        <v>432.77</v>
      </c>
      <c r="I45" s="4" t="s">
        <v>23</v>
      </c>
      <c r="J45" s="4" t="s">
        <v>21</v>
      </c>
      <c r="K45" s="4" t="s">
        <v>21</v>
      </c>
      <c r="L45" s="5">
        <v>0.11700000000000001</v>
      </c>
      <c r="M45" s="15">
        <v>3.4000000000000002E-2</v>
      </c>
      <c r="N45" s="5">
        <v>1.45</v>
      </c>
      <c r="O45" s="5">
        <v>1.1000000000000001</v>
      </c>
      <c r="P45" s="5">
        <v>0.8</v>
      </c>
      <c r="Q45" s="15">
        <f t="shared" si="0"/>
        <v>0.14929200000000001</v>
      </c>
      <c r="R45" s="7">
        <f t="shared" si="1"/>
        <v>0.18064332</v>
      </c>
      <c r="S45" s="49">
        <v>0.14899999999999999</v>
      </c>
      <c r="T45" s="56">
        <f t="shared" si="2"/>
        <v>4.3384000000000006E-2</v>
      </c>
      <c r="U45" s="57">
        <f t="shared" si="3"/>
        <v>4.3200000000000002E-2</v>
      </c>
      <c r="V45" s="57">
        <f t="shared" si="4"/>
        <v>4.3200000000000002E-2</v>
      </c>
    </row>
    <row r="46" spans="4:22" ht="15" customHeight="1" x14ac:dyDescent="0.25">
      <c r="D46" s="2">
        <v>15.4888888888889</v>
      </c>
      <c r="E46" s="18" t="s">
        <v>40</v>
      </c>
      <c r="F46" s="3">
        <v>23</v>
      </c>
      <c r="G46" s="3">
        <v>1930</v>
      </c>
      <c r="H46" s="3">
        <v>419.78</v>
      </c>
      <c r="I46" s="4" t="s">
        <v>20</v>
      </c>
      <c r="J46" s="4" t="s">
        <v>21</v>
      </c>
      <c r="K46" s="4" t="s">
        <v>21</v>
      </c>
      <c r="L46" s="5">
        <v>0.11700000000000001</v>
      </c>
      <c r="M46" s="15">
        <v>3.4000000000000002E-2</v>
      </c>
      <c r="N46" s="5">
        <v>1.45</v>
      </c>
      <c r="O46" s="5">
        <v>1.1000000000000001</v>
      </c>
      <c r="P46" s="5">
        <v>1</v>
      </c>
      <c r="Q46" s="15">
        <f t="shared" si="0"/>
        <v>0.186615</v>
      </c>
      <c r="R46" s="7">
        <f t="shared" si="1"/>
        <v>0.22580415000000001</v>
      </c>
      <c r="S46" s="49">
        <v>0.187</v>
      </c>
      <c r="T46" s="56">
        <f t="shared" si="2"/>
        <v>5.4230000000000007E-2</v>
      </c>
      <c r="U46" s="58">
        <f t="shared" si="3"/>
        <v>5.3999999999999999E-2</v>
      </c>
      <c r="V46" s="57">
        <f t="shared" si="4"/>
        <v>5.4199999999999998E-2</v>
      </c>
    </row>
    <row r="47" spans="4:22" ht="15" customHeight="1" x14ac:dyDescent="0.25">
      <c r="D47" s="2">
        <v>16.5555555555555</v>
      </c>
      <c r="E47" s="18" t="s">
        <v>40</v>
      </c>
      <c r="F47" s="3">
        <v>49</v>
      </c>
      <c r="G47" s="3">
        <v>1929</v>
      </c>
      <c r="H47" s="3">
        <v>246.03</v>
      </c>
      <c r="I47" s="4" t="s">
        <v>23</v>
      </c>
      <c r="J47" s="4" t="s">
        <v>21</v>
      </c>
      <c r="K47" s="4" t="s">
        <v>21</v>
      </c>
      <c r="L47" s="5">
        <v>0.11700000000000001</v>
      </c>
      <c r="M47" s="15">
        <v>3.4000000000000002E-2</v>
      </c>
      <c r="N47" s="5">
        <v>1.45</v>
      </c>
      <c r="O47" s="5">
        <v>1.1000000000000001</v>
      </c>
      <c r="P47" s="5">
        <v>0.8</v>
      </c>
      <c r="Q47" s="15">
        <f t="shared" si="0"/>
        <v>0.14929200000000001</v>
      </c>
      <c r="R47" s="7">
        <f t="shared" si="1"/>
        <v>0.18064332</v>
      </c>
      <c r="S47" s="49">
        <v>0.14899999999999999</v>
      </c>
      <c r="T47" s="56">
        <f t="shared" si="2"/>
        <v>4.3384000000000006E-2</v>
      </c>
      <c r="U47" s="57">
        <f t="shared" si="3"/>
        <v>4.3200000000000002E-2</v>
      </c>
      <c r="V47" s="57">
        <f t="shared" si="4"/>
        <v>4.3200000000000002E-2</v>
      </c>
    </row>
    <row r="48" spans="4:22" ht="15" customHeight="1" x14ac:dyDescent="0.25">
      <c r="D48" s="2">
        <v>17.622222222222199</v>
      </c>
      <c r="E48" s="41" t="s">
        <v>96</v>
      </c>
      <c r="F48" s="3">
        <v>59</v>
      </c>
      <c r="G48" s="3">
        <v>1940</v>
      </c>
      <c r="H48" s="3">
        <v>535.20000000000005</v>
      </c>
      <c r="I48" s="4" t="s">
        <v>23</v>
      </c>
      <c r="J48" s="4" t="s">
        <v>21</v>
      </c>
      <c r="K48" s="4" t="s">
        <v>21</v>
      </c>
      <c r="L48" s="5">
        <v>0.11700000000000001</v>
      </c>
      <c r="M48" s="15">
        <v>3.4000000000000002E-2</v>
      </c>
      <c r="N48" s="5">
        <v>1.45</v>
      </c>
      <c r="O48" s="5">
        <v>1.1000000000000001</v>
      </c>
      <c r="P48" s="5">
        <v>0.8</v>
      </c>
      <c r="Q48" s="15">
        <f t="shared" si="0"/>
        <v>0.14929200000000001</v>
      </c>
      <c r="R48" s="7">
        <f t="shared" si="1"/>
        <v>0.18064332</v>
      </c>
      <c r="S48" s="49">
        <v>0.14899999999999999</v>
      </c>
      <c r="T48" s="56">
        <f t="shared" si="2"/>
        <v>4.3384000000000006E-2</v>
      </c>
      <c r="U48" s="57">
        <f t="shared" si="3"/>
        <v>4.3200000000000002E-2</v>
      </c>
      <c r="V48" s="57">
        <f t="shared" si="4"/>
        <v>4.3200000000000002E-2</v>
      </c>
    </row>
    <row r="49" spans="3:55" ht="15" customHeight="1" x14ac:dyDescent="0.25">
      <c r="D49" s="2">
        <v>18.688888888888901</v>
      </c>
      <c r="E49" s="18" t="s">
        <v>92</v>
      </c>
      <c r="F49" s="3">
        <v>20</v>
      </c>
      <c r="G49" s="3">
        <v>1975</v>
      </c>
      <c r="H49" s="3">
        <v>3142.22</v>
      </c>
      <c r="I49" s="4" t="s">
        <v>20</v>
      </c>
      <c r="J49" s="4" t="s">
        <v>21</v>
      </c>
      <c r="K49" s="4" t="s">
        <v>21</v>
      </c>
      <c r="L49" s="5">
        <v>0.11700000000000001</v>
      </c>
      <c r="M49" s="15">
        <v>3.4000000000000002E-2</v>
      </c>
      <c r="N49" s="5">
        <v>0.95</v>
      </c>
      <c r="O49" s="5">
        <v>1.1000000000000001</v>
      </c>
      <c r="P49" s="5">
        <v>1</v>
      </c>
      <c r="Q49" s="15">
        <f t="shared" si="0"/>
        <v>0.12226500000000001</v>
      </c>
      <c r="R49" s="7">
        <f t="shared" si="1"/>
        <v>0.14794065000000001</v>
      </c>
      <c r="S49" s="49">
        <v>0.122</v>
      </c>
      <c r="T49" s="56">
        <f t="shared" si="2"/>
        <v>3.5530000000000006E-2</v>
      </c>
      <c r="U49" s="57">
        <f t="shared" si="3"/>
        <v>3.5400000000000001E-2</v>
      </c>
      <c r="V49" s="57">
        <f t="shared" si="4"/>
        <v>3.5299999999999998E-2</v>
      </c>
    </row>
    <row r="50" spans="3:55" ht="15" customHeight="1" x14ac:dyDescent="0.25">
      <c r="D50" s="2">
        <v>19.7555555555555</v>
      </c>
      <c r="E50" s="18" t="s">
        <v>92</v>
      </c>
      <c r="F50" s="3">
        <v>29</v>
      </c>
      <c r="G50" s="3">
        <v>1937</v>
      </c>
      <c r="H50" s="3">
        <v>285.45999999999998</v>
      </c>
      <c r="I50" s="4" t="s">
        <v>23</v>
      </c>
      <c r="J50" s="4" t="s">
        <v>21</v>
      </c>
      <c r="K50" s="4" t="s">
        <v>21</v>
      </c>
      <c r="L50" s="5">
        <v>0.11700000000000001</v>
      </c>
      <c r="M50" s="15">
        <v>3.4000000000000002E-2</v>
      </c>
      <c r="N50" s="5">
        <v>1.45</v>
      </c>
      <c r="O50" s="5">
        <v>1.1000000000000001</v>
      </c>
      <c r="P50" s="5">
        <v>0.8</v>
      </c>
      <c r="Q50" s="15">
        <f t="shared" si="0"/>
        <v>0.14929200000000001</v>
      </c>
      <c r="R50" s="7">
        <f t="shared" si="1"/>
        <v>0.18064332</v>
      </c>
      <c r="S50" s="49">
        <v>0.14899999999999999</v>
      </c>
      <c r="T50" s="56">
        <f t="shared" si="2"/>
        <v>4.3384000000000006E-2</v>
      </c>
      <c r="U50" s="57">
        <f t="shared" si="3"/>
        <v>4.3200000000000002E-2</v>
      </c>
      <c r="V50" s="57">
        <f t="shared" si="4"/>
        <v>4.3200000000000002E-2</v>
      </c>
    </row>
    <row r="51" spans="3:55" ht="15" customHeight="1" x14ac:dyDescent="0.25">
      <c r="D51" s="2">
        <v>20.822222222222202</v>
      </c>
      <c r="E51" s="18" t="s">
        <v>92</v>
      </c>
      <c r="F51" s="3">
        <v>47</v>
      </c>
      <c r="G51" s="3">
        <v>1982</v>
      </c>
      <c r="H51" s="3">
        <v>2724.41</v>
      </c>
      <c r="I51" s="4" t="s">
        <v>20</v>
      </c>
      <c r="J51" s="4" t="s">
        <v>21</v>
      </c>
      <c r="K51" s="4" t="s">
        <v>21</v>
      </c>
      <c r="L51" s="5">
        <v>0.11700000000000001</v>
      </c>
      <c r="M51" s="15">
        <v>3.4000000000000002E-2</v>
      </c>
      <c r="N51" s="5">
        <v>1</v>
      </c>
      <c r="O51" s="5">
        <v>1</v>
      </c>
      <c r="P51" s="5">
        <v>1</v>
      </c>
      <c r="Q51" s="15">
        <f t="shared" si="0"/>
        <v>0.11700000000000001</v>
      </c>
      <c r="R51" s="7">
        <f t="shared" si="1"/>
        <v>0.14157</v>
      </c>
      <c r="S51" s="49">
        <v>0.11700000000000001</v>
      </c>
      <c r="T51" s="56">
        <f t="shared" si="2"/>
        <v>3.4000000000000002E-2</v>
      </c>
      <c r="U51" s="57">
        <f t="shared" si="3"/>
        <v>3.39E-2</v>
      </c>
      <c r="V51" s="57">
        <f t="shared" si="4"/>
        <v>3.39E-2</v>
      </c>
    </row>
    <row r="52" spans="3:55" ht="15" customHeight="1" x14ac:dyDescent="0.25">
      <c r="D52" s="2">
        <v>21.8888888888889</v>
      </c>
      <c r="E52" s="18" t="s">
        <v>92</v>
      </c>
      <c r="F52" s="3">
        <v>51</v>
      </c>
      <c r="G52" s="3">
        <v>1978</v>
      </c>
      <c r="H52" s="3">
        <v>2544.54</v>
      </c>
      <c r="I52" s="4" t="s">
        <v>20</v>
      </c>
      <c r="J52" s="4" t="s">
        <v>22</v>
      </c>
      <c r="K52" s="4" t="s">
        <v>22</v>
      </c>
      <c r="L52" s="5">
        <v>0.11700000000000001</v>
      </c>
      <c r="M52" s="15">
        <v>3.4000000000000002E-2</v>
      </c>
      <c r="N52" s="5">
        <v>1</v>
      </c>
      <c r="O52" s="5">
        <v>1</v>
      </c>
      <c r="P52" s="5">
        <v>1.1025</v>
      </c>
      <c r="Q52" s="15">
        <f t="shared" si="0"/>
        <v>0.12899250000000001</v>
      </c>
      <c r="R52" s="7">
        <f t="shared" si="1"/>
        <v>0.15608092500000001</v>
      </c>
      <c r="S52" s="49">
        <v>0.129</v>
      </c>
      <c r="T52" s="56">
        <f t="shared" si="2"/>
        <v>3.7485000000000004E-2</v>
      </c>
      <c r="U52" s="57">
        <f t="shared" si="3"/>
        <v>3.7400000000000003E-2</v>
      </c>
      <c r="V52" s="57">
        <f t="shared" si="4"/>
        <v>3.7400000000000003E-2</v>
      </c>
    </row>
    <row r="53" spans="3:55" ht="15" customHeight="1" x14ac:dyDescent="0.25">
      <c r="D53" s="2">
        <v>22.955555555555499</v>
      </c>
      <c r="E53" s="18" t="s">
        <v>92</v>
      </c>
      <c r="F53" s="3">
        <v>53</v>
      </c>
      <c r="G53" s="3">
        <v>1979</v>
      </c>
      <c r="H53" s="3">
        <v>2573.7600000000002</v>
      </c>
      <c r="I53" s="4" t="s">
        <v>20</v>
      </c>
      <c r="J53" s="4" t="s">
        <v>22</v>
      </c>
      <c r="K53" s="4" t="s">
        <v>22</v>
      </c>
      <c r="L53" s="5">
        <v>0.11700000000000001</v>
      </c>
      <c r="M53" s="15">
        <v>3.4000000000000002E-2</v>
      </c>
      <c r="N53" s="5">
        <v>1</v>
      </c>
      <c r="O53" s="5">
        <v>1</v>
      </c>
      <c r="P53" s="5">
        <v>1.1025</v>
      </c>
      <c r="Q53" s="15">
        <f t="shared" si="0"/>
        <v>0.12899250000000001</v>
      </c>
      <c r="R53" s="7">
        <f t="shared" si="1"/>
        <v>0.15608092500000001</v>
      </c>
      <c r="S53" s="49">
        <v>0.129</v>
      </c>
      <c r="T53" s="56">
        <f t="shared" si="2"/>
        <v>3.7485000000000004E-2</v>
      </c>
      <c r="U53" s="57">
        <f t="shared" si="3"/>
        <v>3.7400000000000003E-2</v>
      </c>
      <c r="V53" s="57">
        <f t="shared" si="4"/>
        <v>3.7400000000000003E-2</v>
      </c>
    </row>
    <row r="54" spans="3:55" ht="15" customHeight="1" x14ac:dyDescent="0.25">
      <c r="D54" s="2">
        <v>24.022222222222201</v>
      </c>
      <c r="E54" s="18" t="s">
        <v>41</v>
      </c>
      <c r="F54" s="3">
        <v>6</v>
      </c>
      <c r="G54" s="3">
        <v>1932</v>
      </c>
      <c r="H54" s="3">
        <v>307.69</v>
      </c>
      <c r="I54" s="4" t="s">
        <v>23</v>
      </c>
      <c r="J54" s="4" t="s">
        <v>21</v>
      </c>
      <c r="K54" s="4" t="s">
        <v>21</v>
      </c>
      <c r="L54" s="5">
        <v>0.11700000000000001</v>
      </c>
      <c r="M54" s="15">
        <v>3.4000000000000002E-2</v>
      </c>
      <c r="N54" s="5">
        <v>1.45</v>
      </c>
      <c r="O54" s="5">
        <v>1.1000000000000001</v>
      </c>
      <c r="P54" s="5">
        <v>0.8</v>
      </c>
      <c r="Q54" s="15">
        <f t="shared" si="0"/>
        <v>0.14929200000000001</v>
      </c>
      <c r="R54" s="7">
        <f t="shared" si="1"/>
        <v>0.18064332</v>
      </c>
      <c r="S54" s="49">
        <v>0.14899999999999999</v>
      </c>
      <c r="T54" s="56">
        <f t="shared" si="2"/>
        <v>4.3384000000000006E-2</v>
      </c>
      <c r="U54" s="57">
        <f t="shared" si="3"/>
        <v>4.3200000000000002E-2</v>
      </c>
      <c r="V54" s="57">
        <f t="shared" si="4"/>
        <v>4.3200000000000002E-2</v>
      </c>
    </row>
    <row r="55" spans="3:55" ht="15" customHeight="1" x14ac:dyDescent="0.25">
      <c r="D55" s="2">
        <v>25.088888888888899</v>
      </c>
      <c r="E55" s="18" t="s">
        <v>41</v>
      </c>
      <c r="F55" s="3">
        <v>15</v>
      </c>
      <c r="G55" s="3">
        <v>1922</v>
      </c>
      <c r="H55" s="3">
        <v>355.82</v>
      </c>
      <c r="I55" s="4" t="s">
        <v>23</v>
      </c>
      <c r="J55" s="4" t="s">
        <v>21</v>
      </c>
      <c r="K55" s="4" t="s">
        <v>21</v>
      </c>
      <c r="L55" s="5">
        <v>0.11700000000000001</v>
      </c>
      <c r="M55" s="15">
        <v>3.4000000000000002E-2</v>
      </c>
      <c r="N55" s="5">
        <v>1.45</v>
      </c>
      <c r="O55" s="5">
        <v>1.1000000000000001</v>
      </c>
      <c r="P55" s="5">
        <v>0.8</v>
      </c>
      <c r="Q55" s="15">
        <f t="shared" si="0"/>
        <v>0.14929200000000001</v>
      </c>
      <c r="R55" s="7">
        <f t="shared" si="1"/>
        <v>0.18064332</v>
      </c>
      <c r="S55" s="49">
        <v>0.14899999999999999</v>
      </c>
      <c r="T55" s="56">
        <f t="shared" si="2"/>
        <v>4.3384000000000006E-2</v>
      </c>
      <c r="U55" s="57">
        <f t="shared" si="3"/>
        <v>4.3200000000000002E-2</v>
      </c>
      <c r="V55" s="57">
        <f t="shared" si="4"/>
        <v>4.3200000000000002E-2</v>
      </c>
    </row>
    <row r="56" spans="3:55" ht="15" customHeight="1" x14ac:dyDescent="0.25">
      <c r="D56" s="2">
        <v>26.155555555555502</v>
      </c>
      <c r="E56" s="18" t="s">
        <v>42</v>
      </c>
      <c r="F56" s="3">
        <v>34</v>
      </c>
      <c r="G56" s="3">
        <v>1929</v>
      </c>
      <c r="H56" s="3">
        <v>362.58</v>
      </c>
      <c r="I56" s="4" t="s">
        <v>23</v>
      </c>
      <c r="J56" s="4" t="s">
        <v>21</v>
      </c>
      <c r="K56" s="4" t="s">
        <v>21</v>
      </c>
      <c r="L56" s="5">
        <v>0.11700000000000001</v>
      </c>
      <c r="M56" s="15">
        <v>3.4000000000000002E-2</v>
      </c>
      <c r="N56" s="5">
        <v>1.45</v>
      </c>
      <c r="O56" s="5">
        <v>1.1000000000000001</v>
      </c>
      <c r="P56" s="5">
        <v>0.8</v>
      </c>
      <c r="Q56" s="15">
        <f t="shared" si="0"/>
        <v>0.14929200000000001</v>
      </c>
      <c r="R56" s="7">
        <f t="shared" si="1"/>
        <v>0.18064332</v>
      </c>
      <c r="S56" s="49">
        <v>0.14899999999999999</v>
      </c>
      <c r="T56" s="56">
        <f t="shared" si="2"/>
        <v>4.3384000000000006E-2</v>
      </c>
      <c r="U56" s="57">
        <f t="shared" si="3"/>
        <v>4.3200000000000002E-2</v>
      </c>
      <c r="V56" s="57">
        <f t="shared" si="4"/>
        <v>4.3200000000000002E-2</v>
      </c>
    </row>
    <row r="57" spans="3:55" ht="15" customHeight="1" x14ac:dyDescent="0.25">
      <c r="D57" s="2">
        <v>27.2222222222222</v>
      </c>
      <c r="E57" s="18" t="s">
        <v>43</v>
      </c>
      <c r="F57" s="3">
        <v>13</v>
      </c>
      <c r="G57" s="3">
        <v>1924</v>
      </c>
      <c r="H57" s="3">
        <v>196.16</v>
      </c>
      <c r="I57" s="4" t="s">
        <v>23</v>
      </c>
      <c r="J57" s="4" t="s">
        <v>21</v>
      </c>
      <c r="K57" s="4" t="s">
        <v>21</v>
      </c>
      <c r="L57" s="5">
        <v>0.11700000000000001</v>
      </c>
      <c r="M57" s="15">
        <v>3.4000000000000002E-2</v>
      </c>
      <c r="N57" s="5">
        <v>1.45</v>
      </c>
      <c r="O57" s="5">
        <v>1.1000000000000001</v>
      </c>
      <c r="P57" s="5">
        <v>0.8</v>
      </c>
      <c r="Q57" s="15">
        <f t="shared" si="0"/>
        <v>0.14929200000000001</v>
      </c>
      <c r="R57" s="7">
        <f t="shared" si="1"/>
        <v>0.18064332</v>
      </c>
      <c r="S57" s="49">
        <v>0.14899999999999999</v>
      </c>
      <c r="T57" s="56">
        <f t="shared" si="2"/>
        <v>4.3384000000000006E-2</v>
      </c>
      <c r="U57" s="57">
        <f t="shared" si="3"/>
        <v>4.3200000000000002E-2</v>
      </c>
      <c r="V57" s="57">
        <f t="shared" si="4"/>
        <v>4.3200000000000002E-2</v>
      </c>
    </row>
    <row r="58" spans="3:55" ht="15" customHeight="1" x14ac:dyDescent="0.25">
      <c r="D58" s="2">
        <v>28.288888888888899</v>
      </c>
      <c r="E58" s="18" t="s">
        <v>44</v>
      </c>
      <c r="F58" s="3">
        <v>10</v>
      </c>
      <c r="G58" s="3">
        <v>1930</v>
      </c>
      <c r="H58" s="3">
        <v>632.66</v>
      </c>
      <c r="I58" s="4" t="s">
        <v>23</v>
      </c>
      <c r="J58" s="4" t="s">
        <v>21</v>
      </c>
      <c r="K58" s="4" t="s">
        <v>21</v>
      </c>
      <c r="L58" s="5">
        <v>0.11700000000000001</v>
      </c>
      <c r="M58" s="15">
        <v>3.4000000000000002E-2</v>
      </c>
      <c r="N58" s="5">
        <v>1.45</v>
      </c>
      <c r="O58" s="5">
        <v>1.1000000000000001</v>
      </c>
      <c r="P58" s="5">
        <v>0.8</v>
      </c>
      <c r="Q58" s="15">
        <f t="shared" si="0"/>
        <v>0.14929200000000001</v>
      </c>
      <c r="R58" s="7">
        <f t="shared" si="1"/>
        <v>0.18064332</v>
      </c>
      <c r="S58" s="49">
        <v>0.14899999999999999</v>
      </c>
      <c r="T58" s="56">
        <f t="shared" si="2"/>
        <v>4.3384000000000006E-2</v>
      </c>
      <c r="U58" s="57">
        <f t="shared" si="3"/>
        <v>4.3200000000000002E-2</v>
      </c>
      <c r="V58" s="57">
        <f t="shared" si="4"/>
        <v>4.3200000000000002E-2</v>
      </c>
    </row>
    <row r="59" spans="3:55" ht="15" customHeight="1" x14ac:dyDescent="0.25">
      <c r="D59" s="2">
        <v>29.355555555555501</v>
      </c>
      <c r="E59" s="18" t="s">
        <v>45</v>
      </c>
      <c r="F59" s="3">
        <v>3</v>
      </c>
      <c r="G59" s="3">
        <v>1951</v>
      </c>
      <c r="H59" s="3">
        <v>332.15</v>
      </c>
      <c r="I59" s="4" t="s">
        <v>23</v>
      </c>
      <c r="J59" s="4" t="s">
        <v>21</v>
      </c>
      <c r="K59" s="4" t="s">
        <v>21</v>
      </c>
      <c r="L59" s="5">
        <v>0.11700000000000001</v>
      </c>
      <c r="M59" s="15">
        <v>3.4000000000000002E-2</v>
      </c>
      <c r="N59" s="5">
        <v>1.45</v>
      </c>
      <c r="O59" s="5">
        <v>1.1000000000000001</v>
      </c>
      <c r="P59" s="5">
        <v>0.8</v>
      </c>
      <c r="Q59" s="15">
        <f t="shared" si="0"/>
        <v>0.14929200000000001</v>
      </c>
      <c r="R59" s="7">
        <f t="shared" si="1"/>
        <v>0.18064332</v>
      </c>
      <c r="S59" s="49">
        <v>0.14899999999999999</v>
      </c>
      <c r="T59" s="56">
        <f t="shared" si="2"/>
        <v>4.3384000000000006E-2</v>
      </c>
      <c r="U59" s="57">
        <f t="shared" si="3"/>
        <v>4.3200000000000002E-2</v>
      </c>
      <c r="V59" s="57">
        <f t="shared" si="4"/>
        <v>4.3200000000000002E-2</v>
      </c>
    </row>
    <row r="60" spans="3:55" ht="15" customHeight="1" x14ac:dyDescent="0.25">
      <c r="D60" s="2">
        <v>30.422222222222199</v>
      </c>
      <c r="E60" s="65" t="s">
        <v>45</v>
      </c>
      <c r="F60" s="66">
        <v>12</v>
      </c>
      <c r="G60" s="66">
        <v>1927</v>
      </c>
      <c r="H60" s="66">
        <v>343.58</v>
      </c>
      <c r="I60" s="67" t="s">
        <v>23</v>
      </c>
      <c r="J60" s="67" t="s">
        <v>21</v>
      </c>
      <c r="K60" s="67" t="s">
        <v>21</v>
      </c>
      <c r="L60" s="68">
        <v>0.11700000000000001</v>
      </c>
      <c r="M60" s="69">
        <v>3.4000000000000002E-2</v>
      </c>
      <c r="N60" s="68">
        <v>1.45</v>
      </c>
      <c r="O60" s="68">
        <v>1.1000000000000001</v>
      </c>
      <c r="P60" s="68">
        <v>0.8</v>
      </c>
      <c r="Q60" s="69">
        <f t="shared" si="0"/>
        <v>0.14929200000000001</v>
      </c>
      <c r="R60" s="70">
        <f t="shared" si="1"/>
        <v>0.18064332</v>
      </c>
      <c r="S60" s="69">
        <v>0.14899999999999999</v>
      </c>
      <c r="T60" s="71">
        <f t="shared" si="2"/>
        <v>4.3384000000000006E-2</v>
      </c>
      <c r="U60" s="72">
        <f t="shared" si="3"/>
        <v>4.3200000000000002E-2</v>
      </c>
      <c r="V60" s="72">
        <f t="shared" si="4"/>
        <v>4.3200000000000002E-2</v>
      </c>
    </row>
    <row r="61" spans="3:55" s="8" customFormat="1" ht="15" customHeight="1" x14ac:dyDescent="0.25">
      <c r="C61" s="25"/>
      <c r="D61" s="2">
        <v>31.488888888888901</v>
      </c>
      <c r="E61" s="38" t="s">
        <v>45</v>
      </c>
      <c r="F61" s="37">
        <v>22</v>
      </c>
      <c r="G61" s="26">
        <v>1925</v>
      </c>
      <c r="H61" s="26">
        <v>224.87</v>
      </c>
      <c r="I61" s="27" t="s">
        <v>23</v>
      </c>
      <c r="J61" s="27" t="s">
        <v>21</v>
      </c>
      <c r="K61" s="27" t="s">
        <v>21</v>
      </c>
      <c r="L61" s="27">
        <v>0.11700000000000001</v>
      </c>
      <c r="M61" s="15">
        <v>3.4000000000000002E-2</v>
      </c>
      <c r="N61" s="26">
        <v>1.45</v>
      </c>
      <c r="O61" s="28">
        <v>1.1000000000000001</v>
      </c>
      <c r="P61" s="39">
        <v>0.8</v>
      </c>
      <c r="Q61" s="55">
        <v>0.14899999999999999</v>
      </c>
      <c r="R61" s="40">
        <v>0.18099999999999999</v>
      </c>
      <c r="S61" s="49">
        <v>0.14899999999999999</v>
      </c>
      <c r="T61" s="56">
        <f t="shared" si="2"/>
        <v>4.3384000000000006E-2</v>
      </c>
      <c r="U61" s="57">
        <f t="shared" si="3"/>
        <v>4.3200000000000002E-2</v>
      </c>
      <c r="V61" s="57">
        <f t="shared" si="4"/>
        <v>4.3200000000000002E-2</v>
      </c>
      <c r="W61" s="35"/>
      <c r="X61" s="35"/>
      <c r="Y61" s="35"/>
      <c r="Z61" s="35"/>
      <c r="AA61" s="36"/>
      <c r="AB61" s="36"/>
      <c r="AC61" s="29"/>
      <c r="AD61" s="29"/>
      <c r="AE61" s="30"/>
      <c r="AF61" s="30"/>
      <c r="AG61" s="30"/>
      <c r="AH61" s="30"/>
      <c r="AI61" s="30"/>
      <c r="AJ61" s="30"/>
      <c r="AK61" s="30"/>
      <c r="AL61" s="31"/>
      <c r="AM61" s="31"/>
      <c r="AN61" s="31"/>
      <c r="AO61" s="32"/>
      <c r="AP61" s="32"/>
      <c r="AQ61" s="33"/>
      <c r="AR61" s="34"/>
      <c r="AS61" s="33"/>
      <c r="AT61" s="33"/>
      <c r="AU61" s="30"/>
      <c r="AV61" s="30"/>
      <c r="AW61" s="30"/>
      <c r="AX61" s="30"/>
      <c r="AY61" s="30"/>
      <c r="AZ61" s="34"/>
      <c r="BA61" s="30"/>
      <c r="BB61" s="30"/>
      <c r="BC61" s="30"/>
    </row>
    <row r="62" spans="3:55" ht="15" customHeight="1" x14ac:dyDescent="0.25">
      <c r="D62" s="2">
        <v>32.5555555555555</v>
      </c>
      <c r="E62" s="18" t="s">
        <v>45</v>
      </c>
      <c r="F62" s="3">
        <v>25</v>
      </c>
      <c r="G62" s="3">
        <v>1925</v>
      </c>
      <c r="H62" s="3">
        <v>176.51</v>
      </c>
      <c r="I62" s="4" t="s">
        <v>23</v>
      </c>
      <c r="J62" s="4" t="s">
        <v>21</v>
      </c>
      <c r="K62" s="4" t="s">
        <v>21</v>
      </c>
      <c r="L62" s="5">
        <v>0.11700000000000001</v>
      </c>
      <c r="M62" s="15">
        <v>3.4000000000000002E-2</v>
      </c>
      <c r="N62" s="5">
        <v>1.45</v>
      </c>
      <c r="O62" s="5">
        <v>1.1000000000000001</v>
      </c>
      <c r="P62" s="5">
        <v>0.8</v>
      </c>
      <c r="Q62" s="15">
        <f t="shared" ref="Q62:Q89" si="5">+L62*N62*O62*P62</f>
        <v>0.14929200000000001</v>
      </c>
      <c r="R62" s="7">
        <f t="shared" si="1"/>
        <v>0.18064332</v>
      </c>
      <c r="S62" s="49">
        <v>0.14899999999999999</v>
      </c>
      <c r="T62" s="56">
        <f t="shared" si="2"/>
        <v>4.3384000000000006E-2</v>
      </c>
      <c r="U62" s="57">
        <f t="shared" si="3"/>
        <v>4.3200000000000002E-2</v>
      </c>
      <c r="V62" s="57">
        <f t="shared" si="4"/>
        <v>4.3200000000000002E-2</v>
      </c>
    </row>
    <row r="63" spans="3:55" ht="15" customHeight="1" x14ac:dyDescent="0.25">
      <c r="D63" s="2">
        <v>33.622222222222199</v>
      </c>
      <c r="E63" s="18" t="s">
        <v>46</v>
      </c>
      <c r="F63" s="3">
        <v>28</v>
      </c>
      <c r="G63" s="3">
        <v>1928</v>
      </c>
      <c r="H63" s="3">
        <v>184.55</v>
      </c>
      <c r="I63" s="4" t="s">
        <v>23</v>
      </c>
      <c r="J63" s="4" t="s">
        <v>21</v>
      </c>
      <c r="K63" s="4" t="s">
        <v>21</v>
      </c>
      <c r="L63" s="5">
        <v>0.11700000000000001</v>
      </c>
      <c r="M63" s="15">
        <v>3.4000000000000002E-2</v>
      </c>
      <c r="N63" s="5">
        <v>1.45</v>
      </c>
      <c r="O63" s="5">
        <v>1.1000000000000001</v>
      </c>
      <c r="P63" s="5">
        <v>0.8</v>
      </c>
      <c r="Q63" s="15">
        <f t="shared" si="5"/>
        <v>0.14929200000000001</v>
      </c>
      <c r="R63" s="7">
        <f t="shared" si="1"/>
        <v>0.18064332</v>
      </c>
      <c r="S63" s="49">
        <v>0.14899999999999999</v>
      </c>
      <c r="T63" s="56">
        <f t="shared" si="2"/>
        <v>4.3384000000000006E-2</v>
      </c>
      <c r="U63" s="57">
        <f t="shared" si="3"/>
        <v>4.3200000000000002E-2</v>
      </c>
      <c r="V63" s="57">
        <f t="shared" si="4"/>
        <v>4.3200000000000002E-2</v>
      </c>
    </row>
    <row r="64" spans="3:55" ht="15" customHeight="1" x14ac:dyDescent="0.25">
      <c r="D64" s="2">
        <v>34.688888888888897</v>
      </c>
      <c r="E64" s="18" t="s">
        <v>46</v>
      </c>
      <c r="F64" s="3">
        <v>53</v>
      </c>
      <c r="G64" s="3">
        <v>1929</v>
      </c>
      <c r="H64" s="3">
        <v>165.77</v>
      </c>
      <c r="I64" s="4" t="s">
        <v>23</v>
      </c>
      <c r="J64" s="4" t="s">
        <v>21</v>
      </c>
      <c r="K64" s="4" t="s">
        <v>21</v>
      </c>
      <c r="L64" s="5">
        <v>0.11700000000000001</v>
      </c>
      <c r="M64" s="15">
        <v>3.4000000000000002E-2</v>
      </c>
      <c r="N64" s="5">
        <v>1.45</v>
      </c>
      <c r="O64" s="5">
        <v>1.1000000000000001</v>
      </c>
      <c r="P64" s="5">
        <v>0.8</v>
      </c>
      <c r="Q64" s="15">
        <f t="shared" si="5"/>
        <v>0.14929200000000001</v>
      </c>
      <c r="R64" s="7">
        <f t="shared" si="1"/>
        <v>0.18064332</v>
      </c>
      <c r="S64" s="49">
        <v>0.14899999999999999</v>
      </c>
      <c r="T64" s="56">
        <f t="shared" si="2"/>
        <v>4.3384000000000006E-2</v>
      </c>
      <c r="U64" s="57">
        <f t="shared" si="3"/>
        <v>4.3200000000000002E-2</v>
      </c>
      <c r="V64" s="57">
        <f t="shared" si="4"/>
        <v>4.3200000000000002E-2</v>
      </c>
    </row>
    <row r="65" spans="4:22" ht="15" customHeight="1" x14ac:dyDescent="0.25">
      <c r="D65" s="2">
        <v>35.755555555555503</v>
      </c>
      <c r="E65" s="18" t="s">
        <v>47</v>
      </c>
      <c r="F65" s="3">
        <v>21</v>
      </c>
      <c r="G65" s="3">
        <v>1934</v>
      </c>
      <c r="H65" s="3">
        <v>289.89</v>
      </c>
      <c r="I65" s="4" t="s">
        <v>23</v>
      </c>
      <c r="J65" s="4" t="s">
        <v>21</v>
      </c>
      <c r="K65" s="4" t="s">
        <v>21</v>
      </c>
      <c r="L65" s="5">
        <v>0.11700000000000001</v>
      </c>
      <c r="M65" s="15">
        <v>3.4000000000000002E-2</v>
      </c>
      <c r="N65" s="5">
        <v>1.45</v>
      </c>
      <c r="O65" s="5">
        <v>1.1000000000000001</v>
      </c>
      <c r="P65" s="5">
        <v>0.8</v>
      </c>
      <c r="Q65" s="15">
        <f t="shared" si="5"/>
        <v>0.14929200000000001</v>
      </c>
      <c r="R65" s="7">
        <f t="shared" si="1"/>
        <v>0.18064332</v>
      </c>
      <c r="S65" s="49">
        <v>0.14899999999999999</v>
      </c>
      <c r="T65" s="56">
        <f t="shared" si="2"/>
        <v>4.3384000000000006E-2</v>
      </c>
      <c r="U65" s="57">
        <f t="shared" si="3"/>
        <v>4.3200000000000002E-2</v>
      </c>
      <c r="V65" s="57">
        <f t="shared" si="4"/>
        <v>4.3200000000000002E-2</v>
      </c>
    </row>
    <row r="66" spans="4:22" ht="15" customHeight="1" x14ac:dyDescent="0.25">
      <c r="D66" s="2">
        <v>36.822222222222202</v>
      </c>
      <c r="E66" s="18" t="s">
        <v>48</v>
      </c>
      <c r="F66" s="3">
        <v>18</v>
      </c>
      <c r="G66" s="3">
        <v>1932</v>
      </c>
      <c r="H66" s="3">
        <v>295</v>
      </c>
      <c r="I66" s="4" t="s">
        <v>23</v>
      </c>
      <c r="J66" s="4" t="s">
        <v>21</v>
      </c>
      <c r="K66" s="4" t="s">
        <v>21</v>
      </c>
      <c r="L66" s="5">
        <v>0.11700000000000001</v>
      </c>
      <c r="M66" s="15">
        <v>3.4000000000000002E-2</v>
      </c>
      <c r="N66" s="5">
        <v>1.45</v>
      </c>
      <c r="O66" s="5">
        <v>1.1000000000000001</v>
      </c>
      <c r="P66" s="5">
        <v>0.8</v>
      </c>
      <c r="Q66" s="15">
        <f t="shared" si="5"/>
        <v>0.14929200000000001</v>
      </c>
      <c r="R66" s="7">
        <f t="shared" si="1"/>
        <v>0.18064332</v>
      </c>
      <c r="S66" s="49">
        <v>0.14899999999999999</v>
      </c>
      <c r="T66" s="56">
        <f t="shared" si="2"/>
        <v>4.3384000000000006E-2</v>
      </c>
      <c r="U66" s="57">
        <f t="shared" si="3"/>
        <v>4.3200000000000002E-2</v>
      </c>
      <c r="V66" s="57">
        <f t="shared" si="4"/>
        <v>4.3200000000000002E-2</v>
      </c>
    </row>
    <row r="67" spans="4:22" ht="15" customHeight="1" x14ac:dyDescent="0.25">
      <c r="D67" s="2">
        <v>37.8888888888889</v>
      </c>
      <c r="E67" s="18" t="s">
        <v>48</v>
      </c>
      <c r="F67" s="3">
        <v>63</v>
      </c>
      <c r="G67" s="3">
        <v>1926</v>
      </c>
      <c r="H67" s="3">
        <v>224.33</v>
      </c>
      <c r="I67" s="4" t="s">
        <v>23</v>
      </c>
      <c r="J67" s="4" t="s">
        <v>21</v>
      </c>
      <c r="K67" s="4" t="s">
        <v>21</v>
      </c>
      <c r="L67" s="5">
        <v>0.11700000000000001</v>
      </c>
      <c r="M67" s="15">
        <v>3.4000000000000002E-2</v>
      </c>
      <c r="N67" s="5">
        <v>1.45</v>
      </c>
      <c r="O67" s="5">
        <v>1.1000000000000001</v>
      </c>
      <c r="P67" s="5">
        <v>0.8</v>
      </c>
      <c r="Q67" s="15">
        <f t="shared" si="5"/>
        <v>0.14929200000000001</v>
      </c>
      <c r="R67" s="7">
        <f t="shared" si="1"/>
        <v>0.18064332</v>
      </c>
      <c r="S67" s="49">
        <v>0.14899999999999999</v>
      </c>
      <c r="T67" s="56">
        <f t="shared" si="2"/>
        <v>4.3384000000000006E-2</v>
      </c>
      <c r="U67" s="57">
        <f t="shared" si="3"/>
        <v>4.3200000000000002E-2</v>
      </c>
      <c r="V67" s="57">
        <f t="shared" si="4"/>
        <v>4.3200000000000002E-2</v>
      </c>
    </row>
    <row r="68" spans="4:22" ht="15" customHeight="1" x14ac:dyDescent="0.25">
      <c r="D68" s="2">
        <v>38.955555555555499</v>
      </c>
      <c r="E68" s="18" t="s">
        <v>48</v>
      </c>
      <c r="F68" s="3">
        <v>105</v>
      </c>
      <c r="G68" s="3">
        <v>1910</v>
      </c>
      <c r="H68" s="3">
        <v>134.25</v>
      </c>
      <c r="I68" s="4" t="s">
        <v>23</v>
      </c>
      <c r="J68" s="4" t="s">
        <v>21</v>
      </c>
      <c r="K68" s="4" t="s">
        <v>21</v>
      </c>
      <c r="L68" s="5">
        <v>0.11700000000000001</v>
      </c>
      <c r="M68" s="15">
        <v>3.4000000000000002E-2</v>
      </c>
      <c r="N68" s="5">
        <v>1.45</v>
      </c>
      <c r="O68" s="5">
        <v>1.1000000000000001</v>
      </c>
      <c r="P68" s="5">
        <v>0.8</v>
      </c>
      <c r="Q68" s="15">
        <f t="shared" si="5"/>
        <v>0.14929200000000001</v>
      </c>
      <c r="R68" s="7">
        <f t="shared" si="1"/>
        <v>0.18064332</v>
      </c>
      <c r="S68" s="49">
        <v>0.14899999999999999</v>
      </c>
      <c r="T68" s="56">
        <f t="shared" si="2"/>
        <v>4.3384000000000006E-2</v>
      </c>
      <c r="U68" s="57">
        <f t="shared" si="3"/>
        <v>4.3200000000000002E-2</v>
      </c>
      <c r="V68" s="57">
        <f t="shared" si="4"/>
        <v>4.3200000000000002E-2</v>
      </c>
    </row>
    <row r="69" spans="4:22" ht="15" customHeight="1" x14ac:dyDescent="0.25">
      <c r="D69" s="2">
        <v>40.022222222222197</v>
      </c>
      <c r="E69" s="18" t="s">
        <v>48</v>
      </c>
      <c r="F69" s="3">
        <v>127</v>
      </c>
      <c r="G69" s="3">
        <v>1924</v>
      </c>
      <c r="H69" s="3">
        <v>282.94</v>
      </c>
      <c r="I69" s="4" t="s">
        <v>23</v>
      </c>
      <c r="J69" s="4" t="s">
        <v>21</v>
      </c>
      <c r="K69" s="4" t="s">
        <v>21</v>
      </c>
      <c r="L69" s="5">
        <v>0.11700000000000001</v>
      </c>
      <c r="M69" s="15">
        <v>3.4000000000000002E-2</v>
      </c>
      <c r="N69" s="5">
        <v>1.45</v>
      </c>
      <c r="O69" s="5">
        <v>1.1000000000000001</v>
      </c>
      <c r="P69" s="5">
        <v>0.8</v>
      </c>
      <c r="Q69" s="15">
        <f t="shared" si="5"/>
        <v>0.14929200000000001</v>
      </c>
      <c r="R69" s="7">
        <f t="shared" si="1"/>
        <v>0.18064332</v>
      </c>
      <c r="S69" s="49">
        <v>0.14899999999999999</v>
      </c>
      <c r="T69" s="56">
        <f t="shared" si="2"/>
        <v>4.3384000000000006E-2</v>
      </c>
      <c r="U69" s="57">
        <f t="shared" si="3"/>
        <v>4.3200000000000002E-2</v>
      </c>
      <c r="V69" s="57">
        <f t="shared" si="4"/>
        <v>4.3200000000000002E-2</v>
      </c>
    </row>
    <row r="70" spans="4:22" ht="15" customHeight="1" x14ac:dyDescent="0.25">
      <c r="D70" s="2">
        <v>41.088888888888803</v>
      </c>
      <c r="E70" s="18" t="s">
        <v>48</v>
      </c>
      <c r="F70" s="3">
        <v>143</v>
      </c>
      <c r="G70" s="3">
        <v>1935</v>
      </c>
      <c r="H70" s="3">
        <v>2661.91</v>
      </c>
      <c r="I70" s="4" t="s">
        <v>20</v>
      </c>
      <c r="J70" s="4" t="s">
        <v>22</v>
      </c>
      <c r="K70" s="4" t="s">
        <v>21</v>
      </c>
      <c r="L70" s="5">
        <v>0.11700000000000001</v>
      </c>
      <c r="M70" s="15">
        <v>3.4000000000000002E-2</v>
      </c>
      <c r="N70" s="54">
        <v>1</v>
      </c>
      <c r="O70" s="5">
        <v>1.1000000000000001</v>
      </c>
      <c r="P70" s="5">
        <v>1.05</v>
      </c>
      <c r="Q70" s="15">
        <f t="shared" si="5"/>
        <v>0.13513500000000001</v>
      </c>
      <c r="R70" s="7">
        <f t="shared" si="1"/>
        <v>0.16351335</v>
      </c>
      <c r="S70" s="49">
        <v>0.13500000000000001</v>
      </c>
      <c r="T70" s="56">
        <f t="shared" si="2"/>
        <v>3.9270000000000006E-2</v>
      </c>
      <c r="U70" s="57">
        <f t="shared" si="3"/>
        <v>3.9100000000000003E-2</v>
      </c>
      <c r="V70" s="57">
        <f t="shared" si="4"/>
        <v>3.9100000000000003E-2</v>
      </c>
    </row>
    <row r="71" spans="4:22" ht="15" customHeight="1" x14ac:dyDescent="0.25">
      <c r="D71" s="2">
        <v>42.155555555555502</v>
      </c>
      <c r="E71" s="18" t="s">
        <v>48</v>
      </c>
      <c r="F71" s="3">
        <v>166</v>
      </c>
      <c r="G71" s="3">
        <v>1986</v>
      </c>
      <c r="H71" s="3">
        <v>2677.83</v>
      </c>
      <c r="I71" s="4" t="s">
        <v>20</v>
      </c>
      <c r="J71" s="4" t="s">
        <v>22</v>
      </c>
      <c r="K71" s="4" t="s">
        <v>21</v>
      </c>
      <c r="L71" s="5">
        <v>0.11700000000000001</v>
      </c>
      <c r="M71" s="15">
        <v>3.4000000000000002E-2</v>
      </c>
      <c r="N71" s="5">
        <v>1</v>
      </c>
      <c r="O71" s="5">
        <v>1</v>
      </c>
      <c r="P71" s="5">
        <v>1.05</v>
      </c>
      <c r="Q71" s="15">
        <f t="shared" si="5"/>
        <v>0.12285000000000001</v>
      </c>
      <c r="R71" s="7">
        <f t="shared" si="1"/>
        <v>0.14864850000000002</v>
      </c>
      <c r="S71" s="49">
        <v>0.123</v>
      </c>
      <c r="T71" s="56">
        <f t="shared" si="2"/>
        <v>3.5700000000000003E-2</v>
      </c>
      <c r="U71" s="57">
        <f t="shared" si="3"/>
        <v>3.56E-2</v>
      </c>
      <c r="V71" s="57">
        <f t="shared" si="4"/>
        <v>3.56E-2</v>
      </c>
    </row>
    <row r="72" spans="4:22" ht="15" customHeight="1" x14ac:dyDescent="0.25">
      <c r="D72" s="2">
        <v>43.2222222222222</v>
      </c>
      <c r="E72" s="18" t="s">
        <v>48</v>
      </c>
      <c r="F72" s="3">
        <v>196</v>
      </c>
      <c r="G72" s="3">
        <v>1986</v>
      </c>
      <c r="H72" s="3">
        <v>294.7</v>
      </c>
      <c r="I72" s="4" t="s">
        <v>20</v>
      </c>
      <c r="J72" s="4" t="s">
        <v>22</v>
      </c>
      <c r="K72" s="4" t="s">
        <v>21</v>
      </c>
      <c r="L72" s="5">
        <v>0.11700000000000001</v>
      </c>
      <c r="M72" s="15">
        <v>3.4000000000000002E-2</v>
      </c>
      <c r="N72" s="5">
        <v>1.45</v>
      </c>
      <c r="O72" s="5">
        <v>1</v>
      </c>
      <c r="P72" s="5">
        <v>1.05</v>
      </c>
      <c r="Q72" s="15">
        <f t="shared" si="5"/>
        <v>0.1781325</v>
      </c>
      <c r="R72" s="7">
        <f t="shared" si="1"/>
        <v>0.215540325</v>
      </c>
      <c r="S72" s="49">
        <v>0.17799999999999999</v>
      </c>
      <c r="T72" s="56">
        <f t="shared" si="2"/>
        <v>5.1765000000000005E-2</v>
      </c>
      <c r="U72" s="57">
        <f t="shared" si="3"/>
        <v>5.16E-2</v>
      </c>
      <c r="V72" s="57">
        <f t="shared" si="4"/>
        <v>5.16E-2</v>
      </c>
    </row>
    <row r="73" spans="4:22" ht="15" customHeight="1" x14ac:dyDescent="0.25">
      <c r="D73" s="2">
        <v>44.288888888888899</v>
      </c>
      <c r="E73" s="18" t="s">
        <v>93</v>
      </c>
      <c r="F73" s="3">
        <v>12</v>
      </c>
      <c r="G73" s="3">
        <v>1939</v>
      </c>
      <c r="H73" s="3">
        <v>320.3</v>
      </c>
      <c r="I73" s="4" t="s">
        <v>23</v>
      </c>
      <c r="J73" s="4" t="s">
        <v>21</v>
      </c>
      <c r="K73" s="4" t="s">
        <v>21</v>
      </c>
      <c r="L73" s="5">
        <v>0.11700000000000001</v>
      </c>
      <c r="M73" s="15">
        <v>3.4000000000000002E-2</v>
      </c>
      <c r="N73" s="5">
        <v>1.45</v>
      </c>
      <c r="O73" s="5">
        <v>1.1000000000000001</v>
      </c>
      <c r="P73" s="5">
        <v>0.8</v>
      </c>
      <c r="Q73" s="15">
        <f t="shared" si="5"/>
        <v>0.14929200000000001</v>
      </c>
      <c r="R73" s="7">
        <f t="shared" si="1"/>
        <v>0.18064332</v>
      </c>
      <c r="S73" s="49">
        <v>0.14899999999999999</v>
      </c>
      <c r="T73" s="56">
        <f t="shared" si="2"/>
        <v>4.3384000000000006E-2</v>
      </c>
      <c r="U73" s="57">
        <f t="shared" si="3"/>
        <v>4.3200000000000002E-2</v>
      </c>
      <c r="V73" s="57">
        <f t="shared" si="4"/>
        <v>4.3200000000000002E-2</v>
      </c>
    </row>
    <row r="74" spans="4:22" ht="15" customHeight="1" x14ac:dyDescent="0.25">
      <c r="D74" s="2">
        <v>45.355555555555497</v>
      </c>
      <c r="E74" s="18" t="s">
        <v>93</v>
      </c>
      <c r="F74" s="3">
        <v>13</v>
      </c>
      <c r="G74" s="3">
        <v>1937</v>
      </c>
      <c r="H74" s="3">
        <v>273.85000000000002</v>
      </c>
      <c r="I74" s="4" t="s">
        <v>23</v>
      </c>
      <c r="J74" s="4" t="s">
        <v>21</v>
      </c>
      <c r="K74" s="4" t="s">
        <v>21</v>
      </c>
      <c r="L74" s="5">
        <v>0.11700000000000001</v>
      </c>
      <c r="M74" s="15">
        <v>3.4000000000000002E-2</v>
      </c>
      <c r="N74" s="5">
        <v>1.45</v>
      </c>
      <c r="O74" s="5">
        <v>1.1000000000000001</v>
      </c>
      <c r="P74" s="5">
        <v>0.8</v>
      </c>
      <c r="Q74" s="15">
        <f t="shared" si="5"/>
        <v>0.14929200000000001</v>
      </c>
      <c r="R74" s="7">
        <f t="shared" si="1"/>
        <v>0.18064332</v>
      </c>
      <c r="S74" s="49">
        <v>0.14899999999999999</v>
      </c>
      <c r="T74" s="56">
        <f t="shared" si="2"/>
        <v>4.3384000000000006E-2</v>
      </c>
      <c r="U74" s="57">
        <f t="shared" si="3"/>
        <v>4.3200000000000002E-2</v>
      </c>
      <c r="V74" s="57">
        <f t="shared" si="4"/>
        <v>4.3200000000000002E-2</v>
      </c>
    </row>
    <row r="75" spans="4:22" ht="15" customHeight="1" x14ac:dyDescent="0.25">
      <c r="D75" s="2">
        <v>46.422222222222203</v>
      </c>
      <c r="E75" s="18" t="s">
        <v>49</v>
      </c>
      <c r="F75" s="3">
        <v>53</v>
      </c>
      <c r="G75" s="3">
        <v>1927</v>
      </c>
      <c r="H75" s="3">
        <v>226.24</v>
      </c>
      <c r="I75" s="4" t="s">
        <v>23</v>
      </c>
      <c r="J75" s="4" t="s">
        <v>21</v>
      </c>
      <c r="K75" s="4" t="s">
        <v>21</v>
      </c>
      <c r="L75" s="5">
        <v>0.11700000000000001</v>
      </c>
      <c r="M75" s="15">
        <v>3.4000000000000002E-2</v>
      </c>
      <c r="N75" s="5">
        <v>1.45</v>
      </c>
      <c r="O75" s="5">
        <v>1.1000000000000001</v>
      </c>
      <c r="P75" s="5">
        <v>0.8</v>
      </c>
      <c r="Q75" s="15">
        <f t="shared" si="5"/>
        <v>0.14929200000000001</v>
      </c>
      <c r="R75" s="7">
        <f t="shared" si="1"/>
        <v>0.18064332</v>
      </c>
      <c r="S75" s="49">
        <v>0.14899999999999999</v>
      </c>
      <c r="T75" s="56">
        <f t="shared" si="2"/>
        <v>4.3384000000000006E-2</v>
      </c>
      <c r="U75" s="57">
        <f t="shared" si="3"/>
        <v>4.3200000000000002E-2</v>
      </c>
      <c r="V75" s="57">
        <f t="shared" si="4"/>
        <v>4.3200000000000002E-2</v>
      </c>
    </row>
    <row r="76" spans="4:22" ht="15" customHeight="1" x14ac:dyDescent="0.25">
      <c r="D76" s="2">
        <v>47.488888888888802</v>
      </c>
      <c r="E76" s="18" t="s">
        <v>49</v>
      </c>
      <c r="F76" s="3">
        <v>59</v>
      </c>
      <c r="G76" s="3">
        <v>1929</v>
      </c>
      <c r="H76" s="3">
        <v>173.4</v>
      </c>
      <c r="I76" s="4" t="s">
        <v>23</v>
      </c>
      <c r="J76" s="4" t="s">
        <v>21</v>
      </c>
      <c r="K76" s="4" t="s">
        <v>21</v>
      </c>
      <c r="L76" s="5">
        <v>0.11700000000000001</v>
      </c>
      <c r="M76" s="15">
        <v>3.4000000000000002E-2</v>
      </c>
      <c r="N76" s="5">
        <v>1.45</v>
      </c>
      <c r="O76" s="5">
        <v>1.1000000000000001</v>
      </c>
      <c r="P76" s="5">
        <v>0.8</v>
      </c>
      <c r="Q76" s="15">
        <f t="shared" si="5"/>
        <v>0.14929200000000001</v>
      </c>
      <c r="R76" s="7">
        <f t="shared" si="1"/>
        <v>0.18064332</v>
      </c>
      <c r="S76" s="49">
        <v>0.14899999999999999</v>
      </c>
      <c r="T76" s="56">
        <f t="shared" si="2"/>
        <v>4.3384000000000006E-2</v>
      </c>
      <c r="U76" s="57">
        <f t="shared" si="3"/>
        <v>4.3200000000000002E-2</v>
      </c>
      <c r="V76" s="57">
        <f t="shared" si="4"/>
        <v>4.3200000000000002E-2</v>
      </c>
    </row>
    <row r="77" spans="4:22" ht="15" customHeight="1" x14ac:dyDescent="0.25">
      <c r="D77" s="2">
        <v>48.5555555555555</v>
      </c>
      <c r="E77" s="18" t="s">
        <v>49</v>
      </c>
      <c r="F77" s="3" t="s">
        <v>2</v>
      </c>
      <c r="G77" s="3">
        <v>1931</v>
      </c>
      <c r="H77" s="3">
        <v>95.99</v>
      </c>
      <c r="I77" s="4" t="s">
        <v>23</v>
      </c>
      <c r="J77" s="4" t="s">
        <v>21</v>
      </c>
      <c r="K77" s="4" t="s">
        <v>21</v>
      </c>
      <c r="L77" s="5">
        <v>0.11700000000000001</v>
      </c>
      <c r="M77" s="15">
        <v>3.4000000000000002E-2</v>
      </c>
      <c r="N77" s="5">
        <v>1.45</v>
      </c>
      <c r="O77" s="5">
        <v>1.1000000000000001</v>
      </c>
      <c r="P77" s="5">
        <v>0.8</v>
      </c>
      <c r="Q77" s="15">
        <f t="shared" si="5"/>
        <v>0.14929200000000001</v>
      </c>
      <c r="R77" s="7">
        <f t="shared" si="1"/>
        <v>0.18064332</v>
      </c>
      <c r="S77" s="49">
        <v>0.14899999999999999</v>
      </c>
      <c r="T77" s="56">
        <f t="shared" si="2"/>
        <v>4.3384000000000006E-2</v>
      </c>
      <c r="U77" s="57">
        <f t="shared" si="3"/>
        <v>4.3200000000000002E-2</v>
      </c>
      <c r="V77" s="57">
        <f t="shared" si="4"/>
        <v>4.3200000000000002E-2</v>
      </c>
    </row>
    <row r="78" spans="4:22" ht="15" customHeight="1" x14ac:dyDescent="0.25">
      <c r="D78" s="2">
        <v>49.622222222222199</v>
      </c>
      <c r="E78" s="18" t="s">
        <v>49</v>
      </c>
      <c r="F78" s="3">
        <v>61</v>
      </c>
      <c r="G78" s="3">
        <v>1924</v>
      </c>
      <c r="H78" s="3">
        <v>391.33</v>
      </c>
      <c r="I78" s="4" t="s">
        <v>23</v>
      </c>
      <c r="J78" s="4" t="s">
        <v>21</v>
      </c>
      <c r="K78" s="4" t="s">
        <v>21</v>
      </c>
      <c r="L78" s="5">
        <v>0.11700000000000001</v>
      </c>
      <c r="M78" s="15">
        <v>3.4000000000000002E-2</v>
      </c>
      <c r="N78" s="5">
        <v>1.45</v>
      </c>
      <c r="O78" s="5">
        <v>1.1000000000000001</v>
      </c>
      <c r="P78" s="5">
        <v>0.8</v>
      </c>
      <c r="Q78" s="15">
        <f t="shared" si="5"/>
        <v>0.14929200000000001</v>
      </c>
      <c r="R78" s="7">
        <f t="shared" si="1"/>
        <v>0.18064332</v>
      </c>
      <c r="S78" s="49">
        <v>0.14899999999999999</v>
      </c>
      <c r="T78" s="56">
        <f t="shared" si="2"/>
        <v>4.3384000000000006E-2</v>
      </c>
      <c r="U78" s="57">
        <f t="shared" si="3"/>
        <v>4.3200000000000002E-2</v>
      </c>
      <c r="V78" s="57">
        <f t="shared" si="4"/>
        <v>4.3200000000000002E-2</v>
      </c>
    </row>
    <row r="79" spans="4:22" ht="15" customHeight="1" x14ac:dyDescent="0.25">
      <c r="D79" s="2">
        <v>50.688888888888798</v>
      </c>
      <c r="E79" s="18" t="s">
        <v>49</v>
      </c>
      <c r="F79" s="3">
        <v>65</v>
      </c>
      <c r="G79" s="3">
        <v>1930</v>
      </c>
      <c r="H79" s="3">
        <v>266.64999999999998</v>
      </c>
      <c r="I79" s="4" t="s">
        <v>23</v>
      </c>
      <c r="J79" s="4" t="s">
        <v>21</v>
      </c>
      <c r="K79" s="4" t="s">
        <v>21</v>
      </c>
      <c r="L79" s="5">
        <v>0.11700000000000001</v>
      </c>
      <c r="M79" s="15">
        <v>3.4000000000000002E-2</v>
      </c>
      <c r="N79" s="5">
        <v>1.45</v>
      </c>
      <c r="O79" s="5">
        <v>1.1000000000000001</v>
      </c>
      <c r="P79" s="5">
        <v>0.8</v>
      </c>
      <c r="Q79" s="15">
        <f t="shared" si="5"/>
        <v>0.14929200000000001</v>
      </c>
      <c r="R79" s="7">
        <f t="shared" si="1"/>
        <v>0.18064332</v>
      </c>
      <c r="S79" s="49">
        <v>0.14899999999999999</v>
      </c>
      <c r="T79" s="56">
        <f t="shared" si="2"/>
        <v>4.3384000000000006E-2</v>
      </c>
      <c r="U79" s="57">
        <f t="shared" si="3"/>
        <v>4.3200000000000002E-2</v>
      </c>
      <c r="V79" s="57">
        <f t="shared" si="4"/>
        <v>4.3200000000000002E-2</v>
      </c>
    </row>
    <row r="80" spans="4:22" ht="15" customHeight="1" x14ac:dyDescent="0.25">
      <c r="D80" s="2">
        <v>51.755555555555503</v>
      </c>
      <c r="E80" s="18" t="s">
        <v>49</v>
      </c>
      <c r="F80" s="3">
        <v>67</v>
      </c>
      <c r="G80" s="3">
        <v>1935</v>
      </c>
      <c r="H80" s="3">
        <v>201.44</v>
      </c>
      <c r="I80" s="4" t="s">
        <v>23</v>
      </c>
      <c r="J80" s="4" t="s">
        <v>21</v>
      </c>
      <c r="K80" s="4" t="s">
        <v>21</v>
      </c>
      <c r="L80" s="5">
        <v>0.11700000000000001</v>
      </c>
      <c r="M80" s="15">
        <v>3.4000000000000002E-2</v>
      </c>
      <c r="N80" s="5">
        <v>1.45</v>
      </c>
      <c r="O80" s="5">
        <v>1.1000000000000001</v>
      </c>
      <c r="P80" s="5">
        <v>0.8</v>
      </c>
      <c r="Q80" s="15">
        <f t="shared" si="5"/>
        <v>0.14929200000000001</v>
      </c>
      <c r="R80" s="7">
        <f t="shared" si="1"/>
        <v>0.18064332</v>
      </c>
      <c r="S80" s="49">
        <v>0.14899999999999999</v>
      </c>
      <c r="T80" s="56">
        <f t="shared" si="2"/>
        <v>4.3384000000000006E-2</v>
      </c>
      <c r="U80" s="57">
        <f t="shared" si="3"/>
        <v>4.3200000000000002E-2</v>
      </c>
      <c r="V80" s="57">
        <f t="shared" si="4"/>
        <v>4.3200000000000002E-2</v>
      </c>
    </row>
    <row r="81" spans="4:22" ht="15" customHeight="1" x14ac:dyDescent="0.25">
      <c r="D81" s="2">
        <v>52.822222222222202</v>
      </c>
      <c r="E81" s="18" t="s">
        <v>89</v>
      </c>
      <c r="F81" s="3">
        <v>77</v>
      </c>
      <c r="G81" s="3">
        <v>1939</v>
      </c>
      <c r="H81" s="3">
        <v>380.55</v>
      </c>
      <c r="I81" s="4" t="s">
        <v>23</v>
      </c>
      <c r="J81" s="4" t="s">
        <v>21</v>
      </c>
      <c r="K81" s="4" t="s">
        <v>21</v>
      </c>
      <c r="L81" s="5">
        <v>0.11700000000000001</v>
      </c>
      <c r="M81" s="15">
        <v>3.4000000000000002E-2</v>
      </c>
      <c r="N81" s="5">
        <v>1.45</v>
      </c>
      <c r="O81" s="5">
        <v>1.1000000000000001</v>
      </c>
      <c r="P81" s="5">
        <v>0.8</v>
      </c>
      <c r="Q81" s="15">
        <f t="shared" si="5"/>
        <v>0.14929200000000001</v>
      </c>
      <c r="R81" s="7">
        <f>Q81+(Q81*21%)</f>
        <v>0.18064332</v>
      </c>
      <c r="S81" s="49">
        <v>0.14899999999999999</v>
      </c>
      <c r="T81" s="56">
        <f t="shared" si="2"/>
        <v>4.3384000000000006E-2</v>
      </c>
      <c r="U81" s="57">
        <f t="shared" si="3"/>
        <v>4.3200000000000002E-2</v>
      </c>
      <c r="V81" s="57">
        <f t="shared" si="4"/>
        <v>4.3200000000000002E-2</v>
      </c>
    </row>
    <row r="82" spans="4:22" ht="15" customHeight="1" x14ac:dyDescent="0.25">
      <c r="D82" s="2">
        <v>53.8888888888888</v>
      </c>
      <c r="E82" s="18" t="s">
        <v>49</v>
      </c>
      <c r="F82" s="3">
        <v>88</v>
      </c>
      <c r="G82" s="3">
        <v>1929</v>
      </c>
      <c r="H82" s="3">
        <v>79.97</v>
      </c>
      <c r="I82" s="4" t="s">
        <v>23</v>
      </c>
      <c r="J82" s="4" t="s">
        <v>21</v>
      </c>
      <c r="K82" s="4" t="s">
        <v>21</v>
      </c>
      <c r="L82" s="5">
        <v>0.11700000000000001</v>
      </c>
      <c r="M82" s="15">
        <v>3.4000000000000002E-2</v>
      </c>
      <c r="N82" s="5">
        <v>1.45</v>
      </c>
      <c r="O82" s="5">
        <v>1.1000000000000001</v>
      </c>
      <c r="P82" s="5">
        <v>0.8</v>
      </c>
      <c r="Q82" s="15">
        <f t="shared" si="5"/>
        <v>0.14929200000000001</v>
      </c>
      <c r="R82" s="7">
        <f t="shared" si="1"/>
        <v>0.18064332</v>
      </c>
      <c r="S82" s="49">
        <v>0.14899999999999999</v>
      </c>
      <c r="T82" s="56">
        <f t="shared" si="2"/>
        <v>4.3384000000000006E-2</v>
      </c>
      <c r="U82" s="57">
        <f t="shared" si="3"/>
        <v>4.3200000000000002E-2</v>
      </c>
      <c r="V82" s="57">
        <f t="shared" si="4"/>
        <v>4.3200000000000002E-2</v>
      </c>
    </row>
    <row r="83" spans="4:22" ht="15" customHeight="1" x14ac:dyDescent="0.25">
      <c r="D83" s="2">
        <v>54.955555555555499</v>
      </c>
      <c r="E83" s="18" t="s">
        <v>49</v>
      </c>
      <c r="F83" s="3">
        <v>90</v>
      </c>
      <c r="G83" s="3">
        <v>1930</v>
      </c>
      <c r="H83" s="3">
        <v>333</v>
      </c>
      <c r="I83" s="4" t="s">
        <v>23</v>
      </c>
      <c r="J83" s="4" t="s">
        <v>21</v>
      </c>
      <c r="K83" s="4" t="s">
        <v>21</v>
      </c>
      <c r="L83" s="5">
        <v>0.11700000000000001</v>
      </c>
      <c r="M83" s="15">
        <v>3.4000000000000002E-2</v>
      </c>
      <c r="N83" s="5">
        <v>1.45</v>
      </c>
      <c r="O83" s="5">
        <v>1.1000000000000001</v>
      </c>
      <c r="P83" s="5">
        <v>0.8</v>
      </c>
      <c r="Q83" s="15">
        <f t="shared" si="5"/>
        <v>0.14929200000000001</v>
      </c>
      <c r="R83" s="7">
        <f t="shared" si="1"/>
        <v>0.18064332</v>
      </c>
      <c r="S83" s="49">
        <v>0.14899999999999999</v>
      </c>
      <c r="T83" s="56">
        <f t="shared" si="2"/>
        <v>4.3384000000000006E-2</v>
      </c>
      <c r="U83" s="57">
        <f t="shared" si="3"/>
        <v>4.3200000000000002E-2</v>
      </c>
      <c r="V83" s="57">
        <f t="shared" si="4"/>
        <v>4.3200000000000002E-2</v>
      </c>
    </row>
    <row r="84" spans="4:22" ht="15" customHeight="1" x14ac:dyDescent="0.25">
      <c r="D84" s="2">
        <v>56.022222222222197</v>
      </c>
      <c r="E84" s="18" t="s">
        <v>49</v>
      </c>
      <c r="F84" s="3">
        <v>93</v>
      </c>
      <c r="G84" s="3">
        <v>1936</v>
      </c>
      <c r="H84" s="3">
        <v>344.24</v>
      </c>
      <c r="I84" s="4" t="s">
        <v>23</v>
      </c>
      <c r="J84" s="4" t="s">
        <v>21</v>
      </c>
      <c r="K84" s="4" t="s">
        <v>21</v>
      </c>
      <c r="L84" s="5">
        <v>0.11700000000000001</v>
      </c>
      <c r="M84" s="15">
        <v>3.4000000000000002E-2</v>
      </c>
      <c r="N84" s="5">
        <v>1.45</v>
      </c>
      <c r="O84" s="5">
        <v>1.1000000000000001</v>
      </c>
      <c r="P84" s="5">
        <v>0.8</v>
      </c>
      <c r="Q84" s="15">
        <f t="shared" si="5"/>
        <v>0.14929200000000001</v>
      </c>
      <c r="R84" s="7">
        <f t="shared" si="1"/>
        <v>0.18064332</v>
      </c>
      <c r="S84" s="49">
        <v>0.14899999999999999</v>
      </c>
      <c r="T84" s="56">
        <f t="shared" si="2"/>
        <v>4.3384000000000006E-2</v>
      </c>
      <c r="U84" s="57">
        <f t="shared" si="3"/>
        <v>4.3200000000000002E-2</v>
      </c>
      <c r="V84" s="57">
        <f t="shared" si="4"/>
        <v>4.3200000000000002E-2</v>
      </c>
    </row>
    <row r="85" spans="4:22" ht="15" customHeight="1" x14ac:dyDescent="0.25">
      <c r="D85" s="2">
        <v>57.088888888888803</v>
      </c>
      <c r="E85" s="18" t="s">
        <v>49</v>
      </c>
      <c r="F85" s="3">
        <v>118</v>
      </c>
      <c r="G85" s="3">
        <v>1935</v>
      </c>
      <c r="H85" s="3">
        <v>320.60000000000002</v>
      </c>
      <c r="I85" s="4" t="s">
        <v>23</v>
      </c>
      <c r="J85" s="4" t="s">
        <v>21</v>
      </c>
      <c r="K85" s="4" t="s">
        <v>21</v>
      </c>
      <c r="L85" s="5">
        <v>0.11700000000000001</v>
      </c>
      <c r="M85" s="15">
        <v>3.4000000000000002E-2</v>
      </c>
      <c r="N85" s="5">
        <v>1.45</v>
      </c>
      <c r="O85" s="5">
        <v>1.1000000000000001</v>
      </c>
      <c r="P85" s="5">
        <v>0.8</v>
      </c>
      <c r="Q85" s="15">
        <f t="shared" si="5"/>
        <v>0.14929200000000001</v>
      </c>
      <c r="R85" s="7">
        <f t="shared" si="1"/>
        <v>0.18064332</v>
      </c>
      <c r="S85" s="49">
        <v>0.14899999999999999</v>
      </c>
      <c r="T85" s="56">
        <f t="shared" si="2"/>
        <v>4.3384000000000006E-2</v>
      </c>
      <c r="U85" s="57">
        <f t="shared" si="3"/>
        <v>4.3200000000000002E-2</v>
      </c>
      <c r="V85" s="57">
        <f t="shared" si="4"/>
        <v>4.3200000000000002E-2</v>
      </c>
    </row>
    <row r="86" spans="4:22" ht="15" customHeight="1" x14ac:dyDescent="0.25">
      <c r="D86" s="2">
        <v>58.155555555555502</v>
      </c>
      <c r="E86" s="18" t="s">
        <v>94</v>
      </c>
      <c r="F86" s="3">
        <v>19</v>
      </c>
      <c r="G86" s="3">
        <v>1939</v>
      </c>
      <c r="H86" s="3">
        <v>541.29</v>
      </c>
      <c r="I86" s="4" t="s">
        <v>20</v>
      </c>
      <c r="J86" s="4" t="s">
        <v>21</v>
      </c>
      <c r="K86" s="4" t="s">
        <v>21</v>
      </c>
      <c r="L86" s="5">
        <v>0.11700000000000001</v>
      </c>
      <c r="M86" s="15">
        <v>3.4000000000000002E-2</v>
      </c>
      <c r="N86" s="5">
        <v>1.45</v>
      </c>
      <c r="O86" s="5">
        <v>1.1000000000000001</v>
      </c>
      <c r="P86" s="5">
        <v>1</v>
      </c>
      <c r="Q86" s="15">
        <f t="shared" si="5"/>
        <v>0.186615</v>
      </c>
      <c r="R86" s="7">
        <f t="shared" si="1"/>
        <v>0.22580415000000001</v>
      </c>
      <c r="S86" s="49">
        <v>0.187</v>
      </c>
      <c r="T86" s="56">
        <f t="shared" si="2"/>
        <v>5.4230000000000007E-2</v>
      </c>
      <c r="U86" s="58">
        <f t="shared" si="3"/>
        <v>5.3999999999999999E-2</v>
      </c>
      <c r="V86" s="57">
        <f t="shared" si="4"/>
        <v>5.4199999999999998E-2</v>
      </c>
    </row>
    <row r="87" spans="4:22" ht="15" customHeight="1" x14ac:dyDescent="0.25">
      <c r="D87" s="2">
        <v>59.2222222222222</v>
      </c>
      <c r="E87" s="18" t="s">
        <v>94</v>
      </c>
      <c r="F87" s="3">
        <v>23</v>
      </c>
      <c r="G87" s="3">
        <v>1939</v>
      </c>
      <c r="H87" s="3">
        <v>99.01</v>
      </c>
      <c r="I87" s="4" t="s">
        <v>20</v>
      </c>
      <c r="J87" s="4" t="s">
        <v>21</v>
      </c>
      <c r="K87" s="4" t="s">
        <v>21</v>
      </c>
      <c r="L87" s="5">
        <v>0.11700000000000001</v>
      </c>
      <c r="M87" s="15">
        <v>3.4000000000000002E-2</v>
      </c>
      <c r="N87" s="5">
        <v>1.45</v>
      </c>
      <c r="O87" s="5">
        <v>1.1000000000000001</v>
      </c>
      <c r="P87" s="5">
        <v>1</v>
      </c>
      <c r="Q87" s="15">
        <f t="shared" si="5"/>
        <v>0.186615</v>
      </c>
      <c r="R87" s="7">
        <f t="shared" si="1"/>
        <v>0.22580415000000001</v>
      </c>
      <c r="S87" s="49">
        <v>0.187</v>
      </c>
      <c r="T87" s="56">
        <f t="shared" si="2"/>
        <v>5.4230000000000007E-2</v>
      </c>
      <c r="U87" s="58">
        <f t="shared" si="3"/>
        <v>5.3999999999999999E-2</v>
      </c>
      <c r="V87" s="57">
        <f t="shared" si="4"/>
        <v>5.4199999999999998E-2</v>
      </c>
    </row>
    <row r="88" spans="4:22" ht="15" customHeight="1" x14ac:dyDescent="0.25">
      <c r="D88" s="2">
        <v>60.288888888888799</v>
      </c>
      <c r="E88" s="18" t="s">
        <v>50</v>
      </c>
      <c r="F88" s="3">
        <v>20</v>
      </c>
      <c r="G88" s="3">
        <v>1925</v>
      </c>
      <c r="H88" s="3">
        <v>1050.6300000000001</v>
      </c>
      <c r="I88" s="4" t="s">
        <v>23</v>
      </c>
      <c r="J88" s="4" t="s">
        <v>21</v>
      </c>
      <c r="K88" s="4" t="s">
        <v>21</v>
      </c>
      <c r="L88" s="5">
        <v>0.11700000000000001</v>
      </c>
      <c r="M88" s="15">
        <v>3.4000000000000002E-2</v>
      </c>
      <c r="N88" s="5">
        <v>1.25</v>
      </c>
      <c r="O88" s="5">
        <v>1.1000000000000001</v>
      </c>
      <c r="P88" s="5">
        <v>0.8</v>
      </c>
      <c r="Q88" s="15">
        <f t="shared" si="5"/>
        <v>0.12870000000000004</v>
      </c>
      <c r="R88" s="7">
        <f t="shared" si="1"/>
        <v>0.15572700000000003</v>
      </c>
      <c r="S88" s="49">
        <v>0.129</v>
      </c>
      <c r="T88" s="56">
        <f t="shared" si="2"/>
        <v>3.740000000000001E-2</v>
      </c>
      <c r="U88" s="57">
        <f t="shared" si="3"/>
        <v>3.73E-2</v>
      </c>
      <c r="V88" s="57">
        <f t="shared" si="4"/>
        <v>3.7400000000000003E-2</v>
      </c>
    </row>
    <row r="89" spans="4:22" ht="15" customHeight="1" x14ac:dyDescent="0.25">
      <c r="D89" s="2">
        <v>61.355555555555497</v>
      </c>
      <c r="E89" s="18" t="s">
        <v>50</v>
      </c>
      <c r="F89" s="3">
        <v>34</v>
      </c>
      <c r="G89" s="3">
        <v>1954</v>
      </c>
      <c r="H89" s="3">
        <v>298.36</v>
      </c>
      <c r="I89" s="4" t="s">
        <v>20</v>
      </c>
      <c r="J89" s="4" t="s">
        <v>21</v>
      </c>
      <c r="K89" s="4" t="s">
        <v>21</v>
      </c>
      <c r="L89" s="5">
        <v>0.11700000000000001</v>
      </c>
      <c r="M89" s="15">
        <v>3.4000000000000002E-2</v>
      </c>
      <c r="N89" s="5">
        <v>1.45</v>
      </c>
      <c r="O89" s="5">
        <v>1.1000000000000001</v>
      </c>
      <c r="P89" s="5">
        <v>1</v>
      </c>
      <c r="Q89" s="15">
        <f t="shared" si="5"/>
        <v>0.186615</v>
      </c>
      <c r="R89" s="7">
        <f t="shared" si="1"/>
        <v>0.22580415000000001</v>
      </c>
      <c r="S89" s="49">
        <v>0.187</v>
      </c>
      <c r="T89" s="56">
        <f t="shared" si="2"/>
        <v>5.4230000000000007E-2</v>
      </c>
      <c r="U89" s="58">
        <f t="shared" si="3"/>
        <v>5.3999999999999999E-2</v>
      </c>
      <c r="V89" s="57">
        <f t="shared" si="4"/>
        <v>5.4199999999999998E-2</v>
      </c>
    </row>
    <row r="90" spans="4:22" ht="15" customHeight="1" x14ac:dyDescent="0.25">
      <c r="D90" s="2">
        <v>62.422222222222203</v>
      </c>
      <c r="E90" s="18" t="s">
        <v>51</v>
      </c>
      <c r="F90" s="3">
        <v>3</v>
      </c>
      <c r="G90" s="3">
        <v>1920</v>
      </c>
      <c r="H90" s="3">
        <v>341.23</v>
      </c>
      <c r="I90" s="4" t="s">
        <v>23</v>
      </c>
      <c r="J90" s="4" t="s">
        <v>21</v>
      </c>
      <c r="K90" s="4" t="s">
        <v>21</v>
      </c>
      <c r="L90" s="5">
        <v>0.11700000000000001</v>
      </c>
      <c r="M90" s="15">
        <v>3.4000000000000002E-2</v>
      </c>
      <c r="N90" s="5">
        <v>1.45</v>
      </c>
      <c r="O90" s="5">
        <v>1.1000000000000001</v>
      </c>
      <c r="P90" s="5">
        <v>0.8</v>
      </c>
      <c r="Q90" s="15">
        <f t="shared" ref="Q90:Q153" si="6">+L90*N90*O90*P90</f>
        <v>0.14929200000000001</v>
      </c>
      <c r="R90" s="7">
        <f t="shared" ref="R90:R153" si="7">Q90+(Q90*21%)</f>
        <v>0.18064332</v>
      </c>
      <c r="S90" s="49">
        <v>0.14899999999999999</v>
      </c>
      <c r="T90" s="56">
        <f t="shared" si="2"/>
        <v>4.3384000000000006E-2</v>
      </c>
      <c r="U90" s="57">
        <f t="shared" si="3"/>
        <v>4.3200000000000002E-2</v>
      </c>
      <c r="V90" s="57">
        <f t="shared" si="4"/>
        <v>4.3200000000000002E-2</v>
      </c>
    </row>
    <row r="91" spans="4:22" ht="15" customHeight="1" x14ac:dyDescent="0.25">
      <c r="D91" s="2">
        <v>63.488888888888802</v>
      </c>
      <c r="E91" s="18" t="s">
        <v>51</v>
      </c>
      <c r="F91" s="3">
        <v>5</v>
      </c>
      <c r="G91" s="3">
        <v>1920</v>
      </c>
      <c r="H91" s="3">
        <v>258.52</v>
      </c>
      <c r="I91" s="4" t="s">
        <v>23</v>
      </c>
      <c r="J91" s="4" t="s">
        <v>21</v>
      </c>
      <c r="K91" s="4" t="s">
        <v>21</v>
      </c>
      <c r="L91" s="5">
        <v>0.11700000000000001</v>
      </c>
      <c r="M91" s="15">
        <v>3.4000000000000002E-2</v>
      </c>
      <c r="N91" s="5">
        <v>1.45</v>
      </c>
      <c r="O91" s="5">
        <v>1.1000000000000001</v>
      </c>
      <c r="P91" s="5">
        <v>0.8</v>
      </c>
      <c r="Q91" s="15">
        <f t="shared" si="6"/>
        <v>0.14929200000000001</v>
      </c>
      <c r="R91" s="7">
        <f t="shared" si="7"/>
        <v>0.18064332</v>
      </c>
      <c r="S91" s="49">
        <v>0.14899999999999999</v>
      </c>
      <c r="T91" s="56">
        <f t="shared" si="2"/>
        <v>4.3384000000000006E-2</v>
      </c>
      <c r="U91" s="57">
        <f t="shared" si="3"/>
        <v>4.3200000000000002E-2</v>
      </c>
      <c r="V91" s="57">
        <f t="shared" si="4"/>
        <v>4.3200000000000002E-2</v>
      </c>
    </row>
    <row r="92" spans="4:22" ht="15" customHeight="1" x14ac:dyDescent="0.25">
      <c r="D92" s="2">
        <v>64.5555555555555</v>
      </c>
      <c r="E92" s="18" t="s">
        <v>52</v>
      </c>
      <c r="F92" s="3">
        <v>8</v>
      </c>
      <c r="G92" s="3">
        <v>1933</v>
      </c>
      <c r="H92" s="3">
        <v>1596.3</v>
      </c>
      <c r="I92" s="4" t="s">
        <v>23</v>
      </c>
      <c r="J92" s="4" t="s">
        <v>21</v>
      </c>
      <c r="K92" s="4" t="s">
        <v>21</v>
      </c>
      <c r="L92" s="5">
        <v>0.11700000000000001</v>
      </c>
      <c r="M92" s="15">
        <v>3.4000000000000002E-2</v>
      </c>
      <c r="N92" s="5">
        <v>1.25</v>
      </c>
      <c r="O92" s="5">
        <v>1.1000000000000001</v>
      </c>
      <c r="P92" s="5">
        <v>0.8</v>
      </c>
      <c r="Q92" s="15">
        <f t="shared" si="6"/>
        <v>0.12870000000000004</v>
      </c>
      <c r="R92" s="7">
        <f t="shared" si="7"/>
        <v>0.15572700000000003</v>
      </c>
      <c r="S92" s="49">
        <v>0.129</v>
      </c>
      <c r="T92" s="56">
        <f t="shared" si="2"/>
        <v>3.740000000000001E-2</v>
      </c>
      <c r="U92" s="57">
        <f t="shared" si="3"/>
        <v>3.73E-2</v>
      </c>
      <c r="V92" s="57">
        <f t="shared" si="4"/>
        <v>3.7400000000000003E-2</v>
      </c>
    </row>
    <row r="93" spans="4:22" ht="15" customHeight="1" x14ac:dyDescent="0.25">
      <c r="D93" s="2">
        <v>65.622222222222206</v>
      </c>
      <c r="E93" s="65" t="s">
        <v>53</v>
      </c>
      <c r="F93" s="66">
        <v>2</v>
      </c>
      <c r="G93" s="66">
        <v>1965</v>
      </c>
      <c r="H93" s="66">
        <v>126.26</v>
      </c>
      <c r="I93" s="67" t="s">
        <v>20</v>
      </c>
      <c r="J93" s="67" t="s">
        <v>21</v>
      </c>
      <c r="K93" s="67" t="s">
        <v>21</v>
      </c>
      <c r="L93" s="68">
        <v>0.11700000000000001</v>
      </c>
      <c r="M93" s="69">
        <v>3.4000000000000002E-2</v>
      </c>
      <c r="N93" s="68">
        <v>1.45</v>
      </c>
      <c r="O93" s="68">
        <v>1.1000000000000001</v>
      </c>
      <c r="P93" s="68">
        <v>1</v>
      </c>
      <c r="Q93" s="69">
        <f t="shared" si="6"/>
        <v>0.186615</v>
      </c>
      <c r="R93" s="70">
        <f t="shared" si="7"/>
        <v>0.22580415000000001</v>
      </c>
      <c r="S93" s="69">
        <v>0.187</v>
      </c>
      <c r="T93" s="71">
        <f t="shared" si="2"/>
        <v>5.4230000000000007E-2</v>
      </c>
      <c r="U93" s="93">
        <f t="shared" si="3"/>
        <v>5.3999999999999999E-2</v>
      </c>
      <c r="V93" s="72">
        <f t="shared" si="4"/>
        <v>5.4199999999999998E-2</v>
      </c>
    </row>
    <row r="94" spans="4:22" ht="15" customHeight="1" x14ac:dyDescent="0.25">
      <c r="D94" s="2">
        <v>66.688888888888798</v>
      </c>
      <c r="E94" s="18" t="s">
        <v>54</v>
      </c>
      <c r="F94" s="3">
        <v>10</v>
      </c>
      <c r="G94" s="3">
        <v>1930</v>
      </c>
      <c r="H94" s="3">
        <v>195.98</v>
      </c>
      <c r="I94" s="4" t="s">
        <v>23</v>
      </c>
      <c r="J94" s="4" t="s">
        <v>21</v>
      </c>
      <c r="K94" s="4" t="s">
        <v>21</v>
      </c>
      <c r="L94" s="5">
        <v>0.11700000000000001</v>
      </c>
      <c r="M94" s="15">
        <v>3.4000000000000002E-2</v>
      </c>
      <c r="N94" s="5">
        <v>1.45</v>
      </c>
      <c r="O94" s="5">
        <v>1.1000000000000001</v>
      </c>
      <c r="P94" s="5">
        <v>0.8</v>
      </c>
      <c r="Q94" s="15">
        <f t="shared" si="6"/>
        <v>0.14929200000000001</v>
      </c>
      <c r="R94" s="7">
        <f t="shared" si="7"/>
        <v>0.18064332</v>
      </c>
      <c r="S94" s="49">
        <v>0.14899999999999999</v>
      </c>
      <c r="T94" s="56">
        <f t="shared" si="2"/>
        <v>4.3384000000000006E-2</v>
      </c>
      <c r="U94" s="57">
        <f t="shared" si="3"/>
        <v>4.3200000000000002E-2</v>
      </c>
      <c r="V94" s="57">
        <f t="shared" si="4"/>
        <v>4.3200000000000002E-2</v>
      </c>
    </row>
    <row r="95" spans="4:22" ht="15" customHeight="1" x14ac:dyDescent="0.25">
      <c r="D95" s="2">
        <v>67.755555555555503</v>
      </c>
      <c r="E95" s="18" t="s">
        <v>55</v>
      </c>
      <c r="F95" s="3">
        <v>17</v>
      </c>
      <c r="G95" s="3">
        <v>1927</v>
      </c>
      <c r="H95" s="3">
        <v>398.8</v>
      </c>
      <c r="I95" s="4" t="s">
        <v>23</v>
      </c>
      <c r="J95" s="4" t="s">
        <v>21</v>
      </c>
      <c r="K95" s="4" t="s">
        <v>21</v>
      </c>
      <c r="L95" s="5">
        <v>0.11700000000000001</v>
      </c>
      <c r="M95" s="15">
        <v>3.4000000000000002E-2</v>
      </c>
      <c r="N95" s="5">
        <v>1.45</v>
      </c>
      <c r="O95" s="5">
        <v>1.1000000000000001</v>
      </c>
      <c r="P95" s="5">
        <v>0.8</v>
      </c>
      <c r="Q95" s="15">
        <f t="shared" si="6"/>
        <v>0.14929200000000001</v>
      </c>
      <c r="R95" s="7">
        <f t="shared" si="7"/>
        <v>0.18064332</v>
      </c>
      <c r="S95" s="49">
        <v>0.14899999999999999</v>
      </c>
      <c r="T95" s="56">
        <f t="shared" si="2"/>
        <v>4.3384000000000006E-2</v>
      </c>
      <c r="U95" s="57">
        <f t="shared" si="3"/>
        <v>4.3200000000000002E-2</v>
      </c>
      <c r="V95" s="57">
        <f t="shared" si="4"/>
        <v>4.3200000000000002E-2</v>
      </c>
    </row>
    <row r="96" spans="4:22" ht="15" customHeight="1" x14ac:dyDescent="0.25">
      <c r="D96" s="2">
        <v>68.822222222222194</v>
      </c>
      <c r="E96" s="65" t="s">
        <v>55</v>
      </c>
      <c r="F96" s="66">
        <v>21</v>
      </c>
      <c r="G96" s="66">
        <v>1932</v>
      </c>
      <c r="H96" s="66">
        <v>213.03</v>
      </c>
      <c r="I96" s="67" t="s">
        <v>23</v>
      </c>
      <c r="J96" s="67" t="s">
        <v>21</v>
      </c>
      <c r="K96" s="67" t="s">
        <v>21</v>
      </c>
      <c r="L96" s="68">
        <v>0.11700000000000001</v>
      </c>
      <c r="M96" s="69">
        <v>3.4000000000000002E-2</v>
      </c>
      <c r="N96" s="68">
        <v>1.45</v>
      </c>
      <c r="O96" s="68">
        <v>1.1000000000000001</v>
      </c>
      <c r="P96" s="68">
        <v>0.8</v>
      </c>
      <c r="Q96" s="69">
        <f t="shared" si="6"/>
        <v>0.14929200000000001</v>
      </c>
      <c r="R96" s="70">
        <f t="shared" si="7"/>
        <v>0.18064332</v>
      </c>
      <c r="S96" s="69">
        <v>0.14899999999999999</v>
      </c>
      <c r="T96" s="71">
        <f t="shared" si="2"/>
        <v>4.3384000000000006E-2</v>
      </c>
      <c r="U96" s="72">
        <f t="shared" si="3"/>
        <v>4.3200000000000002E-2</v>
      </c>
      <c r="V96" s="72">
        <f t="shared" si="4"/>
        <v>4.3200000000000002E-2</v>
      </c>
    </row>
    <row r="97" spans="4:22" ht="15" customHeight="1" x14ac:dyDescent="0.25">
      <c r="D97" s="2">
        <v>69.8888888888888</v>
      </c>
      <c r="E97" s="18" t="s">
        <v>55</v>
      </c>
      <c r="F97" s="3">
        <v>22</v>
      </c>
      <c r="G97" s="3">
        <v>1930</v>
      </c>
      <c r="H97" s="3">
        <v>260.95999999999998</v>
      </c>
      <c r="I97" s="4" t="s">
        <v>23</v>
      </c>
      <c r="J97" s="4" t="s">
        <v>21</v>
      </c>
      <c r="K97" s="4" t="s">
        <v>21</v>
      </c>
      <c r="L97" s="5">
        <v>0.11700000000000001</v>
      </c>
      <c r="M97" s="15">
        <v>3.4000000000000002E-2</v>
      </c>
      <c r="N97" s="5">
        <v>1.45</v>
      </c>
      <c r="O97" s="5">
        <v>1.1000000000000001</v>
      </c>
      <c r="P97" s="5">
        <v>0.8</v>
      </c>
      <c r="Q97" s="15">
        <f t="shared" si="6"/>
        <v>0.14929200000000001</v>
      </c>
      <c r="R97" s="7">
        <f t="shared" si="7"/>
        <v>0.18064332</v>
      </c>
      <c r="S97" s="49">
        <v>0.14899999999999999</v>
      </c>
      <c r="T97" s="56">
        <f t="shared" si="2"/>
        <v>4.3384000000000006E-2</v>
      </c>
      <c r="U97" s="57">
        <f t="shared" si="3"/>
        <v>4.3200000000000002E-2</v>
      </c>
      <c r="V97" s="57">
        <f t="shared" si="4"/>
        <v>4.3200000000000002E-2</v>
      </c>
    </row>
    <row r="98" spans="4:22" ht="15" customHeight="1" x14ac:dyDescent="0.25">
      <c r="D98" s="2">
        <v>70.955555555555506</v>
      </c>
      <c r="E98" s="18" t="s">
        <v>55</v>
      </c>
      <c r="F98" s="3">
        <v>25</v>
      </c>
      <c r="G98" s="3">
        <v>1920</v>
      </c>
      <c r="H98" s="3">
        <v>219.95</v>
      </c>
      <c r="I98" s="4" t="s">
        <v>20</v>
      </c>
      <c r="J98" s="4" t="s">
        <v>21</v>
      </c>
      <c r="K98" s="4" t="s">
        <v>21</v>
      </c>
      <c r="L98" s="5">
        <v>0.11700000000000001</v>
      </c>
      <c r="M98" s="15">
        <v>3.4000000000000002E-2</v>
      </c>
      <c r="N98" s="5">
        <v>1.45</v>
      </c>
      <c r="O98" s="5">
        <v>1.1000000000000001</v>
      </c>
      <c r="P98" s="5">
        <v>1</v>
      </c>
      <c r="Q98" s="15">
        <f t="shared" si="6"/>
        <v>0.186615</v>
      </c>
      <c r="R98" s="7">
        <f t="shared" si="7"/>
        <v>0.22580415000000001</v>
      </c>
      <c r="S98" s="49">
        <v>0.187</v>
      </c>
      <c r="T98" s="56">
        <f t="shared" ref="T98:T163" si="8">M98*N98*O98*P98</f>
        <v>5.4230000000000007E-2</v>
      </c>
      <c r="U98" s="58">
        <f t="shared" ref="U98:U163" si="9">ROUND(Q98/3.4528,4)</f>
        <v>5.3999999999999999E-2</v>
      </c>
      <c r="V98" s="57">
        <f t="shared" ref="V98:V163" si="10">ROUND(S98/3.4528,4)</f>
        <v>5.4199999999999998E-2</v>
      </c>
    </row>
    <row r="99" spans="4:22" ht="15" customHeight="1" x14ac:dyDescent="0.25">
      <c r="D99" s="2">
        <v>72.022222222222197</v>
      </c>
      <c r="E99" s="18" t="s">
        <v>55</v>
      </c>
      <c r="F99" s="3">
        <v>36</v>
      </c>
      <c r="G99" s="3">
        <v>1937</v>
      </c>
      <c r="H99" s="3">
        <v>212.62</v>
      </c>
      <c r="I99" s="4" t="s">
        <v>23</v>
      </c>
      <c r="J99" s="4" t="s">
        <v>21</v>
      </c>
      <c r="K99" s="4" t="s">
        <v>21</v>
      </c>
      <c r="L99" s="5">
        <v>0.11700000000000001</v>
      </c>
      <c r="M99" s="15">
        <v>3.4000000000000002E-2</v>
      </c>
      <c r="N99" s="5">
        <v>1.45</v>
      </c>
      <c r="O99" s="5">
        <v>1.1000000000000001</v>
      </c>
      <c r="P99" s="5">
        <v>0.8</v>
      </c>
      <c r="Q99" s="15">
        <f t="shared" si="6"/>
        <v>0.14929200000000001</v>
      </c>
      <c r="R99" s="7">
        <f t="shared" si="7"/>
        <v>0.18064332</v>
      </c>
      <c r="S99" s="49">
        <v>0.14899999999999999</v>
      </c>
      <c r="T99" s="56">
        <f t="shared" si="8"/>
        <v>4.3384000000000006E-2</v>
      </c>
      <c r="U99" s="57">
        <f t="shared" si="9"/>
        <v>4.3200000000000002E-2</v>
      </c>
      <c r="V99" s="57">
        <f t="shared" si="10"/>
        <v>4.3200000000000002E-2</v>
      </c>
    </row>
    <row r="100" spans="4:22" ht="15" customHeight="1" x14ac:dyDescent="0.25">
      <c r="D100" s="2">
        <v>73.088888888888803</v>
      </c>
      <c r="E100" s="18" t="s">
        <v>55</v>
      </c>
      <c r="F100" s="3">
        <v>48</v>
      </c>
      <c r="G100" s="3">
        <v>1936</v>
      </c>
      <c r="H100" s="3">
        <v>203.96</v>
      </c>
      <c r="I100" s="4" t="s">
        <v>23</v>
      </c>
      <c r="J100" s="4" t="s">
        <v>21</v>
      </c>
      <c r="K100" s="4" t="s">
        <v>21</v>
      </c>
      <c r="L100" s="5">
        <v>0.11700000000000001</v>
      </c>
      <c r="M100" s="15">
        <v>3.4000000000000002E-2</v>
      </c>
      <c r="N100" s="5">
        <v>1.45</v>
      </c>
      <c r="O100" s="5">
        <v>1.1000000000000001</v>
      </c>
      <c r="P100" s="5">
        <v>0.8</v>
      </c>
      <c r="Q100" s="15">
        <f t="shared" si="6"/>
        <v>0.14929200000000001</v>
      </c>
      <c r="R100" s="7">
        <f t="shared" si="7"/>
        <v>0.18064332</v>
      </c>
      <c r="S100" s="49">
        <v>0.14899999999999999</v>
      </c>
      <c r="T100" s="56">
        <f t="shared" si="8"/>
        <v>4.3384000000000006E-2</v>
      </c>
      <c r="U100" s="57">
        <f t="shared" si="9"/>
        <v>4.3200000000000002E-2</v>
      </c>
      <c r="V100" s="57">
        <f t="shared" si="10"/>
        <v>4.3200000000000002E-2</v>
      </c>
    </row>
    <row r="101" spans="4:22" ht="15" customHeight="1" x14ac:dyDescent="0.25">
      <c r="D101" s="2">
        <v>74.155555555555495</v>
      </c>
      <c r="E101" s="18" t="s">
        <v>55</v>
      </c>
      <c r="F101" s="3">
        <v>54</v>
      </c>
      <c r="G101" s="3">
        <v>1930</v>
      </c>
      <c r="H101" s="3">
        <v>293.14999999999998</v>
      </c>
      <c r="I101" s="4" t="s">
        <v>23</v>
      </c>
      <c r="J101" s="4" t="s">
        <v>21</v>
      </c>
      <c r="K101" s="4" t="s">
        <v>21</v>
      </c>
      <c r="L101" s="5">
        <v>0.11700000000000001</v>
      </c>
      <c r="M101" s="15">
        <v>3.4000000000000002E-2</v>
      </c>
      <c r="N101" s="5">
        <v>1.45</v>
      </c>
      <c r="O101" s="5">
        <v>1.1000000000000001</v>
      </c>
      <c r="P101" s="5">
        <v>0.8</v>
      </c>
      <c r="Q101" s="15">
        <f t="shared" si="6"/>
        <v>0.14929200000000001</v>
      </c>
      <c r="R101" s="7">
        <f t="shared" si="7"/>
        <v>0.18064332</v>
      </c>
      <c r="S101" s="49">
        <v>0.14899999999999999</v>
      </c>
      <c r="T101" s="56">
        <f t="shared" si="8"/>
        <v>4.3384000000000006E-2</v>
      </c>
      <c r="U101" s="57">
        <f t="shared" si="9"/>
        <v>4.3200000000000002E-2</v>
      </c>
      <c r="V101" s="57">
        <f t="shared" si="10"/>
        <v>4.3200000000000002E-2</v>
      </c>
    </row>
    <row r="102" spans="4:22" ht="15" customHeight="1" x14ac:dyDescent="0.25">
      <c r="D102" s="2">
        <v>75.2222222222222</v>
      </c>
      <c r="E102" s="18" t="s">
        <v>55</v>
      </c>
      <c r="F102" s="3">
        <v>57</v>
      </c>
      <c r="G102" s="3">
        <v>1929</v>
      </c>
      <c r="H102" s="3">
        <v>197.62</v>
      </c>
      <c r="I102" s="4" t="s">
        <v>23</v>
      </c>
      <c r="J102" s="4" t="s">
        <v>21</v>
      </c>
      <c r="K102" s="4" t="s">
        <v>21</v>
      </c>
      <c r="L102" s="5">
        <v>0.11700000000000001</v>
      </c>
      <c r="M102" s="15">
        <v>3.4000000000000002E-2</v>
      </c>
      <c r="N102" s="5">
        <v>1.45</v>
      </c>
      <c r="O102" s="5">
        <v>1.1000000000000001</v>
      </c>
      <c r="P102" s="5">
        <v>0.8</v>
      </c>
      <c r="Q102" s="15">
        <f t="shared" si="6"/>
        <v>0.14929200000000001</v>
      </c>
      <c r="R102" s="7">
        <f t="shared" si="7"/>
        <v>0.18064332</v>
      </c>
      <c r="S102" s="49">
        <v>0.14899999999999999</v>
      </c>
      <c r="T102" s="56">
        <f t="shared" si="8"/>
        <v>4.3384000000000006E-2</v>
      </c>
      <c r="U102" s="57">
        <f t="shared" si="9"/>
        <v>4.3200000000000002E-2</v>
      </c>
      <c r="V102" s="57">
        <f t="shared" si="10"/>
        <v>4.3200000000000002E-2</v>
      </c>
    </row>
    <row r="103" spans="4:22" ht="15" customHeight="1" x14ac:dyDescent="0.25">
      <c r="D103" s="2">
        <v>76.288888888888806</v>
      </c>
      <c r="E103" s="18" t="s">
        <v>56</v>
      </c>
      <c r="F103" s="3">
        <v>9</v>
      </c>
      <c r="G103" s="3">
        <v>1923</v>
      </c>
      <c r="H103" s="3">
        <v>459.54</v>
      </c>
      <c r="I103" s="4" t="s">
        <v>23</v>
      </c>
      <c r="J103" s="4" t="s">
        <v>21</v>
      </c>
      <c r="K103" s="4" t="s">
        <v>21</v>
      </c>
      <c r="L103" s="5">
        <v>0.11700000000000001</v>
      </c>
      <c r="M103" s="15">
        <v>3.4000000000000002E-2</v>
      </c>
      <c r="N103" s="5">
        <v>1.45</v>
      </c>
      <c r="O103" s="5">
        <v>1.1000000000000001</v>
      </c>
      <c r="P103" s="5">
        <v>0.8</v>
      </c>
      <c r="Q103" s="15">
        <f t="shared" si="6"/>
        <v>0.14929200000000001</v>
      </c>
      <c r="R103" s="7">
        <f t="shared" si="7"/>
        <v>0.18064332</v>
      </c>
      <c r="S103" s="49">
        <v>0.14899999999999999</v>
      </c>
      <c r="T103" s="56">
        <f t="shared" si="8"/>
        <v>4.3384000000000006E-2</v>
      </c>
      <c r="U103" s="57">
        <f t="shared" si="9"/>
        <v>4.3200000000000002E-2</v>
      </c>
      <c r="V103" s="57">
        <f t="shared" si="10"/>
        <v>4.3200000000000002E-2</v>
      </c>
    </row>
    <row r="104" spans="4:22" ht="15" customHeight="1" x14ac:dyDescent="0.25">
      <c r="D104" s="2">
        <v>77.355555555555497</v>
      </c>
      <c r="E104" s="18" t="s">
        <v>56</v>
      </c>
      <c r="F104" s="3">
        <v>13</v>
      </c>
      <c r="G104" s="3">
        <v>1938</v>
      </c>
      <c r="H104" s="3">
        <v>457.25</v>
      </c>
      <c r="I104" s="4" t="s">
        <v>23</v>
      </c>
      <c r="J104" s="4" t="s">
        <v>21</v>
      </c>
      <c r="K104" s="4" t="s">
        <v>21</v>
      </c>
      <c r="L104" s="5">
        <v>0.11700000000000001</v>
      </c>
      <c r="M104" s="15">
        <v>3.4000000000000002E-2</v>
      </c>
      <c r="N104" s="5">
        <v>1.45</v>
      </c>
      <c r="O104" s="5">
        <v>1.1000000000000001</v>
      </c>
      <c r="P104" s="5">
        <v>0.8</v>
      </c>
      <c r="Q104" s="15">
        <f t="shared" si="6"/>
        <v>0.14929200000000001</v>
      </c>
      <c r="R104" s="7">
        <f t="shared" si="7"/>
        <v>0.18064332</v>
      </c>
      <c r="S104" s="49">
        <v>0.14899999999999999</v>
      </c>
      <c r="T104" s="56">
        <f t="shared" si="8"/>
        <v>4.3384000000000006E-2</v>
      </c>
      <c r="U104" s="57">
        <f t="shared" si="9"/>
        <v>4.3200000000000002E-2</v>
      </c>
      <c r="V104" s="57">
        <f t="shared" si="10"/>
        <v>4.3200000000000002E-2</v>
      </c>
    </row>
    <row r="105" spans="4:22" ht="15" customHeight="1" x14ac:dyDescent="0.25">
      <c r="D105" s="2">
        <v>78.422222222222203</v>
      </c>
      <c r="E105" s="18" t="s">
        <v>56</v>
      </c>
      <c r="F105" s="3" t="s">
        <v>3</v>
      </c>
      <c r="G105" s="3">
        <v>1930</v>
      </c>
      <c r="H105" s="3">
        <v>251.23</v>
      </c>
      <c r="I105" s="4" t="s">
        <v>23</v>
      </c>
      <c r="J105" s="4" t="s">
        <v>21</v>
      </c>
      <c r="K105" s="4" t="s">
        <v>21</v>
      </c>
      <c r="L105" s="5">
        <v>0.11700000000000001</v>
      </c>
      <c r="M105" s="15">
        <v>3.4000000000000002E-2</v>
      </c>
      <c r="N105" s="5">
        <v>1.45</v>
      </c>
      <c r="O105" s="5">
        <v>1.1000000000000001</v>
      </c>
      <c r="P105" s="5">
        <v>0.8</v>
      </c>
      <c r="Q105" s="15">
        <f t="shared" si="6"/>
        <v>0.14929200000000001</v>
      </c>
      <c r="R105" s="7">
        <f t="shared" si="7"/>
        <v>0.18064332</v>
      </c>
      <c r="S105" s="49">
        <v>0.14899999999999999</v>
      </c>
      <c r="T105" s="56">
        <f t="shared" si="8"/>
        <v>4.3384000000000006E-2</v>
      </c>
      <c r="U105" s="57">
        <f t="shared" si="9"/>
        <v>4.3200000000000002E-2</v>
      </c>
      <c r="V105" s="57">
        <f t="shared" si="10"/>
        <v>4.3200000000000002E-2</v>
      </c>
    </row>
    <row r="106" spans="4:22" ht="15" customHeight="1" x14ac:dyDescent="0.25">
      <c r="D106" s="2">
        <v>79.488888888888795</v>
      </c>
      <c r="E106" s="18" t="s">
        <v>56</v>
      </c>
      <c r="F106" s="3">
        <v>53</v>
      </c>
      <c r="G106" s="3">
        <v>1923</v>
      </c>
      <c r="H106" s="3">
        <v>433.46</v>
      </c>
      <c r="I106" s="4" t="s">
        <v>23</v>
      </c>
      <c r="J106" s="4" t="s">
        <v>21</v>
      </c>
      <c r="K106" s="4" t="s">
        <v>21</v>
      </c>
      <c r="L106" s="5">
        <v>0.11700000000000001</v>
      </c>
      <c r="M106" s="15">
        <v>3.4000000000000002E-2</v>
      </c>
      <c r="N106" s="5">
        <v>1.45</v>
      </c>
      <c r="O106" s="5">
        <v>1.1000000000000001</v>
      </c>
      <c r="P106" s="5">
        <v>0.8</v>
      </c>
      <c r="Q106" s="15">
        <f t="shared" si="6"/>
        <v>0.14929200000000001</v>
      </c>
      <c r="R106" s="7">
        <f t="shared" si="7"/>
        <v>0.18064332</v>
      </c>
      <c r="S106" s="49">
        <v>0.14899999999999999</v>
      </c>
      <c r="T106" s="56">
        <f t="shared" si="8"/>
        <v>4.3384000000000006E-2</v>
      </c>
      <c r="U106" s="57">
        <f t="shared" si="9"/>
        <v>4.3200000000000002E-2</v>
      </c>
      <c r="V106" s="57">
        <f t="shared" si="10"/>
        <v>4.3200000000000002E-2</v>
      </c>
    </row>
    <row r="107" spans="4:22" ht="15" customHeight="1" x14ac:dyDescent="0.25">
      <c r="D107" s="2">
        <v>80.5555555555555</v>
      </c>
      <c r="E107" s="18" t="s">
        <v>57</v>
      </c>
      <c r="F107" s="3">
        <v>12</v>
      </c>
      <c r="G107" s="3">
        <v>1939</v>
      </c>
      <c r="H107" s="3">
        <v>509.39</v>
      </c>
      <c r="I107" s="4" t="s">
        <v>23</v>
      </c>
      <c r="J107" s="4" t="s">
        <v>21</v>
      </c>
      <c r="K107" s="4" t="s">
        <v>21</v>
      </c>
      <c r="L107" s="5">
        <v>0.11700000000000001</v>
      </c>
      <c r="M107" s="15">
        <v>3.4000000000000002E-2</v>
      </c>
      <c r="N107" s="5">
        <v>1.45</v>
      </c>
      <c r="O107" s="5">
        <v>1.1000000000000001</v>
      </c>
      <c r="P107" s="5">
        <v>0.8</v>
      </c>
      <c r="Q107" s="15">
        <f t="shared" si="6"/>
        <v>0.14929200000000001</v>
      </c>
      <c r="R107" s="7">
        <f t="shared" si="7"/>
        <v>0.18064332</v>
      </c>
      <c r="S107" s="49">
        <v>0.14899999999999999</v>
      </c>
      <c r="T107" s="56">
        <f t="shared" si="8"/>
        <v>4.3384000000000006E-2</v>
      </c>
      <c r="U107" s="57">
        <f t="shared" si="9"/>
        <v>4.3200000000000002E-2</v>
      </c>
      <c r="V107" s="57">
        <f t="shared" si="10"/>
        <v>4.3200000000000002E-2</v>
      </c>
    </row>
    <row r="108" spans="4:22" ht="15" customHeight="1" x14ac:dyDescent="0.25">
      <c r="D108" s="2">
        <v>81.622222222222206</v>
      </c>
      <c r="E108" s="18" t="s">
        <v>57</v>
      </c>
      <c r="F108" s="3">
        <v>14</v>
      </c>
      <c r="G108" s="3">
        <v>1939</v>
      </c>
      <c r="H108" s="3">
        <v>515.19000000000005</v>
      </c>
      <c r="I108" s="4" t="s">
        <v>23</v>
      </c>
      <c r="J108" s="4" t="s">
        <v>21</v>
      </c>
      <c r="K108" s="4" t="s">
        <v>21</v>
      </c>
      <c r="L108" s="5">
        <v>0.11700000000000001</v>
      </c>
      <c r="M108" s="15">
        <v>3.4000000000000002E-2</v>
      </c>
      <c r="N108" s="5">
        <v>1.45</v>
      </c>
      <c r="O108" s="5">
        <v>1.1000000000000001</v>
      </c>
      <c r="P108" s="5">
        <v>0.8</v>
      </c>
      <c r="Q108" s="15">
        <f t="shared" si="6"/>
        <v>0.14929200000000001</v>
      </c>
      <c r="R108" s="7">
        <f t="shared" si="7"/>
        <v>0.18064332</v>
      </c>
      <c r="S108" s="49">
        <v>0.14899999999999999</v>
      </c>
      <c r="T108" s="56">
        <f t="shared" si="8"/>
        <v>4.3384000000000006E-2</v>
      </c>
      <c r="U108" s="57">
        <f t="shared" si="9"/>
        <v>4.3200000000000002E-2</v>
      </c>
      <c r="V108" s="57">
        <f t="shared" si="10"/>
        <v>4.3200000000000002E-2</v>
      </c>
    </row>
    <row r="109" spans="4:22" ht="15" customHeight="1" x14ac:dyDescent="0.25">
      <c r="D109" s="2">
        <v>82.688888888888798</v>
      </c>
      <c r="E109" s="18" t="s">
        <v>57</v>
      </c>
      <c r="F109" s="3" t="s">
        <v>4</v>
      </c>
      <c r="G109" s="3">
        <v>1932</v>
      </c>
      <c r="H109" s="3">
        <v>358.6</v>
      </c>
      <c r="I109" s="4" t="s">
        <v>23</v>
      </c>
      <c r="J109" s="4" t="s">
        <v>21</v>
      </c>
      <c r="K109" s="4" t="s">
        <v>21</v>
      </c>
      <c r="L109" s="5">
        <v>0.11700000000000001</v>
      </c>
      <c r="M109" s="15">
        <v>3.4000000000000002E-2</v>
      </c>
      <c r="N109" s="5">
        <v>1.45</v>
      </c>
      <c r="O109" s="5">
        <v>1.1000000000000001</v>
      </c>
      <c r="P109" s="5">
        <v>0.8</v>
      </c>
      <c r="Q109" s="15">
        <f t="shared" si="6"/>
        <v>0.14929200000000001</v>
      </c>
      <c r="R109" s="7">
        <f t="shared" si="7"/>
        <v>0.18064332</v>
      </c>
      <c r="S109" s="49">
        <v>0.14899999999999999</v>
      </c>
      <c r="T109" s="56">
        <f t="shared" si="8"/>
        <v>4.3384000000000006E-2</v>
      </c>
      <c r="U109" s="57">
        <f t="shared" si="9"/>
        <v>4.3200000000000002E-2</v>
      </c>
      <c r="V109" s="57">
        <f t="shared" si="10"/>
        <v>4.3200000000000002E-2</v>
      </c>
    </row>
    <row r="110" spans="4:22" ht="15" customHeight="1" x14ac:dyDescent="0.25">
      <c r="D110" s="2">
        <v>83.755555555555503</v>
      </c>
      <c r="E110" s="18" t="s">
        <v>57</v>
      </c>
      <c r="F110" s="3">
        <v>19</v>
      </c>
      <c r="G110" s="3">
        <v>1938</v>
      </c>
      <c r="H110" s="3">
        <v>254.08</v>
      </c>
      <c r="I110" s="4" t="s">
        <v>23</v>
      </c>
      <c r="J110" s="4" t="s">
        <v>21</v>
      </c>
      <c r="K110" s="4" t="s">
        <v>21</v>
      </c>
      <c r="L110" s="5">
        <v>0.11700000000000001</v>
      </c>
      <c r="M110" s="15">
        <v>3.4000000000000002E-2</v>
      </c>
      <c r="N110" s="5">
        <v>1.45</v>
      </c>
      <c r="O110" s="5">
        <v>1.1000000000000001</v>
      </c>
      <c r="P110" s="5">
        <v>0.8</v>
      </c>
      <c r="Q110" s="15">
        <f t="shared" si="6"/>
        <v>0.14929200000000001</v>
      </c>
      <c r="R110" s="7">
        <f t="shared" si="7"/>
        <v>0.18064332</v>
      </c>
      <c r="S110" s="49">
        <v>0.14899999999999999</v>
      </c>
      <c r="T110" s="56">
        <f t="shared" si="8"/>
        <v>4.3384000000000006E-2</v>
      </c>
      <c r="U110" s="57">
        <f t="shared" si="9"/>
        <v>4.3200000000000002E-2</v>
      </c>
      <c r="V110" s="57">
        <f t="shared" si="10"/>
        <v>4.3200000000000002E-2</v>
      </c>
    </row>
    <row r="111" spans="4:22" ht="15" customHeight="1" x14ac:dyDescent="0.25">
      <c r="D111" s="2">
        <v>84.822222222222194</v>
      </c>
      <c r="E111" s="18" t="s">
        <v>58</v>
      </c>
      <c r="F111" s="3">
        <v>6</v>
      </c>
      <c r="G111" s="3">
        <v>1932</v>
      </c>
      <c r="H111" s="3">
        <v>160.29</v>
      </c>
      <c r="I111" s="4" t="s">
        <v>23</v>
      </c>
      <c r="J111" s="4" t="s">
        <v>21</v>
      </c>
      <c r="K111" s="4" t="s">
        <v>21</v>
      </c>
      <c r="L111" s="5">
        <v>0.11700000000000001</v>
      </c>
      <c r="M111" s="15">
        <v>3.4000000000000002E-2</v>
      </c>
      <c r="N111" s="5">
        <v>1.45</v>
      </c>
      <c r="O111" s="5">
        <v>1.1000000000000001</v>
      </c>
      <c r="P111" s="5">
        <v>0.8</v>
      </c>
      <c r="Q111" s="15">
        <f t="shared" si="6"/>
        <v>0.14929200000000001</v>
      </c>
      <c r="R111" s="7">
        <f t="shared" si="7"/>
        <v>0.18064332</v>
      </c>
      <c r="S111" s="49">
        <v>0.14899999999999999</v>
      </c>
      <c r="T111" s="56">
        <f t="shared" si="8"/>
        <v>4.3384000000000006E-2</v>
      </c>
      <c r="U111" s="57">
        <f t="shared" si="9"/>
        <v>4.3200000000000002E-2</v>
      </c>
      <c r="V111" s="57">
        <f t="shared" si="10"/>
        <v>4.3200000000000002E-2</v>
      </c>
    </row>
    <row r="112" spans="4:22" ht="15" customHeight="1" x14ac:dyDescent="0.25">
      <c r="D112" s="2">
        <v>85.8888888888888</v>
      </c>
      <c r="E112" s="18" t="s">
        <v>58</v>
      </c>
      <c r="F112" s="3">
        <v>10</v>
      </c>
      <c r="G112" s="3">
        <v>1926</v>
      </c>
      <c r="H112" s="3">
        <v>415.61</v>
      </c>
      <c r="I112" s="4" t="s">
        <v>23</v>
      </c>
      <c r="J112" s="4" t="s">
        <v>21</v>
      </c>
      <c r="K112" s="4" t="s">
        <v>21</v>
      </c>
      <c r="L112" s="5">
        <v>0.11700000000000001</v>
      </c>
      <c r="M112" s="15">
        <v>3.4000000000000002E-2</v>
      </c>
      <c r="N112" s="5">
        <v>1.45</v>
      </c>
      <c r="O112" s="5">
        <v>1.1000000000000001</v>
      </c>
      <c r="P112" s="5">
        <v>0.8</v>
      </c>
      <c r="Q112" s="15">
        <f t="shared" si="6"/>
        <v>0.14929200000000001</v>
      </c>
      <c r="R112" s="7">
        <f t="shared" si="7"/>
        <v>0.18064332</v>
      </c>
      <c r="S112" s="49">
        <v>0.14899999999999999</v>
      </c>
      <c r="T112" s="56">
        <f t="shared" si="8"/>
        <v>4.3384000000000006E-2</v>
      </c>
      <c r="U112" s="57">
        <f t="shared" si="9"/>
        <v>4.3200000000000002E-2</v>
      </c>
      <c r="V112" s="57">
        <f t="shared" si="10"/>
        <v>4.3200000000000002E-2</v>
      </c>
    </row>
    <row r="113" spans="4:22" ht="15" customHeight="1" x14ac:dyDescent="0.25">
      <c r="D113" s="2">
        <v>86.955555555555506</v>
      </c>
      <c r="E113" s="18" t="s">
        <v>59</v>
      </c>
      <c r="F113" s="3">
        <v>12</v>
      </c>
      <c r="G113" s="3">
        <v>1939</v>
      </c>
      <c r="H113" s="3">
        <v>417.58</v>
      </c>
      <c r="I113" s="4" t="s">
        <v>20</v>
      </c>
      <c r="J113" s="4" t="s">
        <v>21</v>
      </c>
      <c r="K113" s="4" t="s">
        <v>21</v>
      </c>
      <c r="L113" s="5">
        <v>0.11700000000000001</v>
      </c>
      <c r="M113" s="15">
        <v>3.4000000000000002E-2</v>
      </c>
      <c r="N113" s="5">
        <v>1.45</v>
      </c>
      <c r="O113" s="5">
        <v>1.1000000000000001</v>
      </c>
      <c r="P113" s="5">
        <v>1</v>
      </c>
      <c r="Q113" s="15">
        <f t="shared" si="6"/>
        <v>0.186615</v>
      </c>
      <c r="R113" s="7">
        <f t="shared" si="7"/>
        <v>0.22580415000000001</v>
      </c>
      <c r="S113" s="49">
        <v>0.187</v>
      </c>
      <c r="T113" s="56">
        <f t="shared" si="8"/>
        <v>5.4230000000000007E-2</v>
      </c>
      <c r="U113" s="58">
        <f t="shared" si="9"/>
        <v>5.3999999999999999E-2</v>
      </c>
      <c r="V113" s="57">
        <f t="shared" si="10"/>
        <v>5.4199999999999998E-2</v>
      </c>
    </row>
    <row r="114" spans="4:22" ht="15" customHeight="1" x14ac:dyDescent="0.25">
      <c r="D114" s="2">
        <v>88.022222222222197</v>
      </c>
      <c r="E114" s="18" t="s">
        <v>59</v>
      </c>
      <c r="F114" s="3">
        <v>46</v>
      </c>
      <c r="G114" s="3">
        <v>1934</v>
      </c>
      <c r="H114" s="3">
        <v>437.9</v>
      </c>
      <c r="I114" s="4" t="s">
        <v>23</v>
      </c>
      <c r="J114" s="4" t="s">
        <v>21</v>
      </c>
      <c r="K114" s="4" t="s">
        <v>21</v>
      </c>
      <c r="L114" s="5">
        <v>0.11700000000000001</v>
      </c>
      <c r="M114" s="15">
        <v>3.4000000000000002E-2</v>
      </c>
      <c r="N114" s="5">
        <v>1.45</v>
      </c>
      <c r="O114" s="5">
        <v>1.1000000000000001</v>
      </c>
      <c r="P114" s="5">
        <v>0.8</v>
      </c>
      <c r="Q114" s="15">
        <f t="shared" si="6"/>
        <v>0.14929200000000001</v>
      </c>
      <c r="R114" s="7">
        <f t="shared" si="7"/>
        <v>0.18064332</v>
      </c>
      <c r="S114" s="49">
        <v>0.14899999999999999</v>
      </c>
      <c r="T114" s="56">
        <f t="shared" si="8"/>
        <v>4.3384000000000006E-2</v>
      </c>
      <c r="U114" s="57">
        <f t="shared" si="9"/>
        <v>4.3200000000000002E-2</v>
      </c>
      <c r="V114" s="57">
        <f t="shared" si="10"/>
        <v>4.3200000000000002E-2</v>
      </c>
    </row>
    <row r="115" spans="4:22" ht="15" customHeight="1" x14ac:dyDescent="0.25">
      <c r="D115" s="2">
        <v>89.088888888888803</v>
      </c>
      <c r="E115" s="18" t="s">
        <v>59</v>
      </c>
      <c r="F115" s="3">
        <v>57</v>
      </c>
      <c r="G115" s="3">
        <v>1940</v>
      </c>
      <c r="H115" s="3">
        <v>328.57</v>
      </c>
      <c r="I115" s="4" t="s">
        <v>23</v>
      </c>
      <c r="J115" s="4" t="s">
        <v>21</v>
      </c>
      <c r="K115" s="4" t="s">
        <v>21</v>
      </c>
      <c r="L115" s="5">
        <v>0.11700000000000001</v>
      </c>
      <c r="M115" s="15">
        <v>3.4000000000000002E-2</v>
      </c>
      <c r="N115" s="5">
        <v>1.45</v>
      </c>
      <c r="O115" s="5">
        <v>1.1000000000000001</v>
      </c>
      <c r="P115" s="5">
        <v>0.8</v>
      </c>
      <c r="Q115" s="15">
        <f t="shared" si="6"/>
        <v>0.14929200000000001</v>
      </c>
      <c r="R115" s="7">
        <f t="shared" si="7"/>
        <v>0.18064332</v>
      </c>
      <c r="S115" s="49">
        <v>0.14899999999999999</v>
      </c>
      <c r="T115" s="56">
        <f t="shared" si="8"/>
        <v>4.3384000000000006E-2</v>
      </c>
      <c r="U115" s="57">
        <f t="shared" si="9"/>
        <v>4.3200000000000002E-2</v>
      </c>
      <c r="V115" s="57">
        <f t="shared" si="10"/>
        <v>4.3200000000000002E-2</v>
      </c>
    </row>
    <row r="116" spans="4:22" ht="15" customHeight="1" x14ac:dyDescent="0.25">
      <c r="D116" s="2">
        <v>90.155555555555495</v>
      </c>
      <c r="E116" s="18" t="s">
        <v>59</v>
      </c>
      <c r="F116" s="3">
        <v>66</v>
      </c>
      <c r="G116" s="3">
        <v>1930</v>
      </c>
      <c r="H116" s="3">
        <v>355.66</v>
      </c>
      <c r="I116" s="4" t="s">
        <v>23</v>
      </c>
      <c r="J116" s="4" t="s">
        <v>21</v>
      </c>
      <c r="K116" s="4" t="s">
        <v>21</v>
      </c>
      <c r="L116" s="5">
        <v>0.11700000000000001</v>
      </c>
      <c r="M116" s="15">
        <v>3.4000000000000002E-2</v>
      </c>
      <c r="N116" s="5">
        <v>1.45</v>
      </c>
      <c r="O116" s="5">
        <v>1.1000000000000001</v>
      </c>
      <c r="P116" s="5">
        <v>0.8</v>
      </c>
      <c r="Q116" s="15">
        <f t="shared" si="6"/>
        <v>0.14929200000000001</v>
      </c>
      <c r="R116" s="7">
        <f t="shared" si="7"/>
        <v>0.18064332</v>
      </c>
      <c r="S116" s="49">
        <v>0.14899999999999999</v>
      </c>
      <c r="T116" s="56">
        <f t="shared" si="8"/>
        <v>4.3384000000000006E-2</v>
      </c>
      <c r="U116" s="57">
        <f t="shared" si="9"/>
        <v>4.3200000000000002E-2</v>
      </c>
      <c r="V116" s="57">
        <f t="shared" si="10"/>
        <v>4.3200000000000002E-2</v>
      </c>
    </row>
    <row r="117" spans="4:22" ht="15" customHeight="1" x14ac:dyDescent="0.25">
      <c r="D117" s="2">
        <v>91.2222222222222</v>
      </c>
      <c r="E117" s="18" t="s">
        <v>59</v>
      </c>
      <c r="F117" s="3">
        <v>67</v>
      </c>
      <c r="G117" s="3">
        <v>1938</v>
      </c>
      <c r="H117" s="3">
        <v>355.66</v>
      </c>
      <c r="I117" s="4" t="s">
        <v>23</v>
      </c>
      <c r="J117" s="4" t="s">
        <v>21</v>
      </c>
      <c r="K117" s="4" t="s">
        <v>21</v>
      </c>
      <c r="L117" s="5">
        <v>0.11700000000000001</v>
      </c>
      <c r="M117" s="15">
        <v>3.4000000000000002E-2</v>
      </c>
      <c r="N117" s="5">
        <v>1.45</v>
      </c>
      <c r="O117" s="5">
        <v>1.1000000000000001</v>
      </c>
      <c r="P117" s="5">
        <v>0.8</v>
      </c>
      <c r="Q117" s="15">
        <f t="shared" si="6"/>
        <v>0.14929200000000001</v>
      </c>
      <c r="R117" s="7">
        <f t="shared" si="7"/>
        <v>0.18064332</v>
      </c>
      <c r="S117" s="49">
        <v>0.14899999999999999</v>
      </c>
      <c r="T117" s="56">
        <f t="shared" si="8"/>
        <v>4.3384000000000006E-2</v>
      </c>
      <c r="U117" s="57">
        <f t="shared" si="9"/>
        <v>4.3200000000000002E-2</v>
      </c>
      <c r="V117" s="57">
        <f t="shared" si="10"/>
        <v>4.3200000000000002E-2</v>
      </c>
    </row>
    <row r="118" spans="4:22" ht="15" customHeight="1" x14ac:dyDescent="0.25">
      <c r="D118" s="2">
        <v>92.288888888888806</v>
      </c>
      <c r="E118" s="18" t="s">
        <v>60</v>
      </c>
      <c r="F118" s="3">
        <v>6</v>
      </c>
      <c r="G118" s="3">
        <v>1963</v>
      </c>
      <c r="H118" s="3">
        <v>1533.03</v>
      </c>
      <c r="I118" s="4" t="s">
        <v>20</v>
      </c>
      <c r="J118" s="4" t="s">
        <v>21</v>
      </c>
      <c r="K118" s="4" t="s">
        <v>21</v>
      </c>
      <c r="L118" s="5">
        <v>0.11700000000000001</v>
      </c>
      <c r="M118" s="15">
        <v>3.4000000000000002E-2</v>
      </c>
      <c r="N118" s="5">
        <v>1.25</v>
      </c>
      <c r="O118" s="5">
        <v>1.1000000000000001</v>
      </c>
      <c r="P118" s="5">
        <v>1</v>
      </c>
      <c r="Q118" s="15">
        <f t="shared" si="6"/>
        <v>0.16087500000000005</v>
      </c>
      <c r="R118" s="7">
        <f t="shared" si="7"/>
        <v>0.19465875000000005</v>
      </c>
      <c r="S118" s="49">
        <v>0.161</v>
      </c>
      <c r="T118" s="56">
        <f t="shared" si="8"/>
        <v>4.6750000000000007E-2</v>
      </c>
      <c r="U118" s="57">
        <f t="shared" si="9"/>
        <v>4.6600000000000003E-2</v>
      </c>
      <c r="V118" s="57">
        <f t="shared" si="10"/>
        <v>4.6600000000000003E-2</v>
      </c>
    </row>
    <row r="119" spans="4:22" ht="15" customHeight="1" x14ac:dyDescent="0.25">
      <c r="D119" s="2">
        <v>93.355555555555497</v>
      </c>
      <c r="E119" s="18" t="s">
        <v>60</v>
      </c>
      <c r="F119" s="3">
        <v>9</v>
      </c>
      <c r="G119" s="3">
        <v>1935</v>
      </c>
      <c r="H119" s="3">
        <v>261.95</v>
      </c>
      <c r="I119" s="4" t="s">
        <v>23</v>
      </c>
      <c r="J119" s="4" t="s">
        <v>21</v>
      </c>
      <c r="K119" s="4" t="s">
        <v>21</v>
      </c>
      <c r="L119" s="5">
        <v>0.11700000000000001</v>
      </c>
      <c r="M119" s="15">
        <v>3.4000000000000002E-2</v>
      </c>
      <c r="N119" s="5">
        <v>1.45</v>
      </c>
      <c r="O119" s="5">
        <v>1.1000000000000001</v>
      </c>
      <c r="P119" s="5">
        <v>0.8</v>
      </c>
      <c r="Q119" s="15">
        <f t="shared" si="6"/>
        <v>0.14929200000000001</v>
      </c>
      <c r="R119" s="7">
        <f t="shared" si="7"/>
        <v>0.18064332</v>
      </c>
      <c r="S119" s="49">
        <v>0.14899999999999999</v>
      </c>
      <c r="T119" s="56">
        <f t="shared" si="8"/>
        <v>4.3384000000000006E-2</v>
      </c>
      <c r="U119" s="57">
        <f t="shared" si="9"/>
        <v>4.3200000000000002E-2</v>
      </c>
      <c r="V119" s="57">
        <f t="shared" si="10"/>
        <v>4.3200000000000002E-2</v>
      </c>
    </row>
    <row r="120" spans="4:22" ht="15" customHeight="1" x14ac:dyDescent="0.25">
      <c r="D120" s="2">
        <v>94.422222222222203</v>
      </c>
      <c r="E120" s="18" t="s">
        <v>60</v>
      </c>
      <c r="F120" s="3">
        <v>13</v>
      </c>
      <c r="G120" s="3">
        <v>1956</v>
      </c>
      <c r="H120" s="3">
        <v>4606.16</v>
      </c>
      <c r="I120" s="4" t="s">
        <v>20</v>
      </c>
      <c r="J120" s="4" t="s">
        <v>21</v>
      </c>
      <c r="K120" s="4" t="s">
        <v>21</v>
      </c>
      <c r="L120" s="5">
        <v>0.11700000000000001</v>
      </c>
      <c r="M120" s="15">
        <v>3.4000000000000002E-2</v>
      </c>
      <c r="N120" s="5">
        <v>0.9</v>
      </c>
      <c r="O120" s="5">
        <v>1.1000000000000001</v>
      </c>
      <c r="P120" s="5">
        <v>1</v>
      </c>
      <c r="Q120" s="15">
        <f t="shared" si="6"/>
        <v>0.11583000000000002</v>
      </c>
      <c r="R120" s="7">
        <f t="shared" si="7"/>
        <v>0.14015430000000001</v>
      </c>
      <c r="S120" s="49">
        <v>0.11600000000000001</v>
      </c>
      <c r="T120" s="56">
        <f t="shared" si="8"/>
        <v>3.3660000000000002E-2</v>
      </c>
      <c r="U120" s="57">
        <f t="shared" si="9"/>
        <v>3.3500000000000002E-2</v>
      </c>
      <c r="V120" s="57">
        <f t="shared" si="10"/>
        <v>3.3599999999999998E-2</v>
      </c>
    </row>
    <row r="121" spans="4:22" ht="15" customHeight="1" x14ac:dyDescent="0.25">
      <c r="D121" s="2">
        <v>95.488888888888795</v>
      </c>
      <c r="E121" s="18" t="s">
        <v>60</v>
      </c>
      <c r="F121" s="3">
        <v>19</v>
      </c>
      <c r="G121" s="3">
        <v>1962</v>
      </c>
      <c r="H121" s="3">
        <v>887.02</v>
      </c>
      <c r="I121" s="4" t="s">
        <v>20</v>
      </c>
      <c r="J121" s="4" t="s">
        <v>21</v>
      </c>
      <c r="K121" s="4" t="s">
        <v>21</v>
      </c>
      <c r="L121" s="5">
        <v>0.11700000000000001</v>
      </c>
      <c r="M121" s="15">
        <v>3.4000000000000002E-2</v>
      </c>
      <c r="N121" s="5">
        <v>1.45</v>
      </c>
      <c r="O121" s="5">
        <v>1.1000000000000001</v>
      </c>
      <c r="P121" s="5">
        <v>1</v>
      </c>
      <c r="Q121" s="15">
        <f t="shared" si="6"/>
        <v>0.186615</v>
      </c>
      <c r="R121" s="7">
        <f t="shared" si="7"/>
        <v>0.22580415000000001</v>
      </c>
      <c r="S121" s="49">
        <v>0.187</v>
      </c>
      <c r="T121" s="56">
        <f t="shared" si="8"/>
        <v>5.4230000000000007E-2</v>
      </c>
      <c r="U121" s="58">
        <f t="shared" si="9"/>
        <v>5.3999999999999999E-2</v>
      </c>
      <c r="V121" s="57">
        <f t="shared" si="10"/>
        <v>5.4199999999999998E-2</v>
      </c>
    </row>
    <row r="122" spans="4:22" ht="15" customHeight="1" x14ac:dyDescent="0.25">
      <c r="D122" s="2">
        <v>96.5555555555555</v>
      </c>
      <c r="E122" s="18" t="s">
        <v>60</v>
      </c>
      <c r="F122" s="3">
        <v>21</v>
      </c>
      <c r="G122" s="3">
        <v>1932</v>
      </c>
      <c r="H122" s="3">
        <v>372.5</v>
      </c>
      <c r="I122" s="4" t="s">
        <v>23</v>
      </c>
      <c r="J122" s="4" t="s">
        <v>21</v>
      </c>
      <c r="K122" s="4" t="s">
        <v>21</v>
      </c>
      <c r="L122" s="5">
        <v>0.11700000000000001</v>
      </c>
      <c r="M122" s="15">
        <v>3.4000000000000002E-2</v>
      </c>
      <c r="N122" s="5">
        <v>1.45</v>
      </c>
      <c r="O122" s="5">
        <v>1.1000000000000001</v>
      </c>
      <c r="P122" s="5">
        <v>0.8</v>
      </c>
      <c r="Q122" s="15">
        <f t="shared" si="6"/>
        <v>0.14929200000000001</v>
      </c>
      <c r="R122" s="7">
        <f t="shared" si="7"/>
        <v>0.18064332</v>
      </c>
      <c r="S122" s="49">
        <v>0.14899999999999999</v>
      </c>
      <c r="T122" s="56">
        <f t="shared" si="8"/>
        <v>4.3384000000000006E-2</v>
      </c>
      <c r="U122" s="57">
        <f t="shared" si="9"/>
        <v>4.3200000000000002E-2</v>
      </c>
      <c r="V122" s="57">
        <f t="shared" si="10"/>
        <v>4.3200000000000002E-2</v>
      </c>
    </row>
    <row r="123" spans="4:22" ht="15" customHeight="1" x14ac:dyDescent="0.25">
      <c r="D123" s="2">
        <v>97.622222222222206</v>
      </c>
      <c r="E123" s="18" t="s">
        <v>60</v>
      </c>
      <c r="F123" s="3">
        <v>25</v>
      </c>
      <c r="G123" s="3">
        <v>1930</v>
      </c>
      <c r="H123" s="3">
        <v>346.6</v>
      </c>
      <c r="I123" s="4" t="s">
        <v>23</v>
      </c>
      <c r="J123" s="4" t="s">
        <v>21</v>
      </c>
      <c r="K123" s="4" t="s">
        <v>21</v>
      </c>
      <c r="L123" s="5">
        <v>0.11700000000000001</v>
      </c>
      <c r="M123" s="15">
        <v>3.4000000000000002E-2</v>
      </c>
      <c r="N123" s="5">
        <v>1.45</v>
      </c>
      <c r="O123" s="5">
        <v>1.1000000000000001</v>
      </c>
      <c r="P123" s="5">
        <v>0.8</v>
      </c>
      <c r="Q123" s="15">
        <f t="shared" si="6"/>
        <v>0.14929200000000001</v>
      </c>
      <c r="R123" s="7">
        <f t="shared" si="7"/>
        <v>0.18064332</v>
      </c>
      <c r="S123" s="49">
        <v>0.14899999999999999</v>
      </c>
      <c r="T123" s="56">
        <f t="shared" si="8"/>
        <v>4.3384000000000006E-2</v>
      </c>
      <c r="U123" s="57">
        <f t="shared" si="9"/>
        <v>4.3200000000000002E-2</v>
      </c>
      <c r="V123" s="57">
        <f t="shared" si="10"/>
        <v>4.3200000000000002E-2</v>
      </c>
    </row>
    <row r="124" spans="4:22" ht="15" customHeight="1" x14ac:dyDescent="0.25">
      <c r="D124" s="2">
        <v>98.688888888888798</v>
      </c>
      <c r="E124" s="18" t="s">
        <v>60</v>
      </c>
      <c r="F124" s="3">
        <v>32</v>
      </c>
      <c r="G124" s="3">
        <v>1927</v>
      </c>
      <c r="H124" s="3">
        <v>307.83999999999997</v>
      </c>
      <c r="I124" s="4" t="s">
        <v>23</v>
      </c>
      <c r="J124" s="4" t="s">
        <v>21</v>
      </c>
      <c r="K124" s="4" t="s">
        <v>21</v>
      </c>
      <c r="L124" s="5">
        <v>0.11700000000000001</v>
      </c>
      <c r="M124" s="15">
        <v>3.4000000000000002E-2</v>
      </c>
      <c r="N124" s="5">
        <v>1.45</v>
      </c>
      <c r="O124" s="5">
        <v>1.1000000000000001</v>
      </c>
      <c r="P124" s="5">
        <v>0.8</v>
      </c>
      <c r="Q124" s="15">
        <f t="shared" si="6"/>
        <v>0.14929200000000001</v>
      </c>
      <c r="R124" s="7">
        <f t="shared" si="7"/>
        <v>0.18064332</v>
      </c>
      <c r="S124" s="49">
        <v>0.14899999999999999</v>
      </c>
      <c r="T124" s="56">
        <f t="shared" si="8"/>
        <v>4.3384000000000006E-2</v>
      </c>
      <c r="U124" s="57">
        <f t="shared" si="9"/>
        <v>4.3200000000000002E-2</v>
      </c>
      <c r="V124" s="57">
        <f t="shared" si="10"/>
        <v>4.3200000000000002E-2</v>
      </c>
    </row>
    <row r="125" spans="4:22" ht="15" customHeight="1" x14ac:dyDescent="0.25">
      <c r="D125" s="2">
        <v>99.755555555555503</v>
      </c>
      <c r="E125" s="18" t="s">
        <v>60</v>
      </c>
      <c r="F125" s="3">
        <v>36</v>
      </c>
      <c r="G125" s="3">
        <v>1935</v>
      </c>
      <c r="H125" s="3">
        <v>317.67</v>
      </c>
      <c r="I125" s="4" t="s">
        <v>23</v>
      </c>
      <c r="J125" s="4" t="s">
        <v>21</v>
      </c>
      <c r="K125" s="4" t="s">
        <v>21</v>
      </c>
      <c r="L125" s="5">
        <v>0.11700000000000001</v>
      </c>
      <c r="M125" s="15">
        <v>3.4000000000000002E-2</v>
      </c>
      <c r="N125" s="5">
        <v>1.45</v>
      </c>
      <c r="O125" s="5">
        <v>1.1000000000000001</v>
      </c>
      <c r="P125" s="5">
        <v>0.8</v>
      </c>
      <c r="Q125" s="15">
        <f t="shared" si="6"/>
        <v>0.14929200000000001</v>
      </c>
      <c r="R125" s="7">
        <f t="shared" si="7"/>
        <v>0.18064332</v>
      </c>
      <c r="S125" s="49">
        <v>0.14899999999999999</v>
      </c>
      <c r="T125" s="56">
        <f t="shared" si="8"/>
        <v>4.3384000000000006E-2</v>
      </c>
      <c r="U125" s="57">
        <f t="shared" si="9"/>
        <v>4.3200000000000002E-2</v>
      </c>
      <c r="V125" s="57">
        <f t="shared" si="10"/>
        <v>4.3200000000000002E-2</v>
      </c>
    </row>
    <row r="126" spans="4:22" ht="15" customHeight="1" x14ac:dyDescent="0.25">
      <c r="D126" s="2">
        <v>100.822222222222</v>
      </c>
      <c r="E126" s="18" t="s">
        <v>60</v>
      </c>
      <c r="F126" s="3">
        <v>37</v>
      </c>
      <c r="G126" s="3">
        <v>1953</v>
      </c>
      <c r="H126" s="3">
        <v>317.67</v>
      </c>
      <c r="I126" s="4" t="s">
        <v>20</v>
      </c>
      <c r="J126" s="4" t="s">
        <v>21</v>
      </c>
      <c r="K126" s="4" t="s">
        <v>21</v>
      </c>
      <c r="L126" s="5">
        <v>0.11700000000000001</v>
      </c>
      <c r="M126" s="15">
        <v>3.4000000000000002E-2</v>
      </c>
      <c r="N126" s="5">
        <v>1.45</v>
      </c>
      <c r="O126" s="5">
        <v>1.1000000000000001</v>
      </c>
      <c r="P126" s="5">
        <v>1</v>
      </c>
      <c r="Q126" s="15">
        <f t="shared" si="6"/>
        <v>0.186615</v>
      </c>
      <c r="R126" s="7">
        <f t="shared" si="7"/>
        <v>0.22580415000000001</v>
      </c>
      <c r="S126" s="49">
        <v>0.187</v>
      </c>
      <c r="T126" s="56">
        <f t="shared" si="8"/>
        <v>5.4230000000000007E-2</v>
      </c>
      <c r="U126" s="58">
        <f t="shared" si="9"/>
        <v>5.3999999999999999E-2</v>
      </c>
      <c r="V126" s="57">
        <f t="shared" si="10"/>
        <v>5.4199999999999998E-2</v>
      </c>
    </row>
    <row r="127" spans="4:22" ht="15" customHeight="1" x14ac:dyDescent="0.25">
      <c r="D127" s="2">
        <v>101.888888888889</v>
      </c>
      <c r="E127" s="18" t="s">
        <v>60</v>
      </c>
      <c r="F127" s="3">
        <v>38</v>
      </c>
      <c r="G127" s="3">
        <v>1931</v>
      </c>
      <c r="H127" s="3">
        <v>732.54</v>
      </c>
      <c r="I127" s="4" t="s">
        <v>20</v>
      </c>
      <c r="J127" s="4" t="s">
        <v>21</v>
      </c>
      <c r="K127" s="4" t="s">
        <v>21</v>
      </c>
      <c r="L127" s="5">
        <v>0.11700000000000001</v>
      </c>
      <c r="M127" s="15">
        <v>3.4000000000000002E-2</v>
      </c>
      <c r="N127" s="5">
        <v>1.45</v>
      </c>
      <c r="O127" s="5">
        <v>1.1000000000000001</v>
      </c>
      <c r="P127" s="5">
        <v>1</v>
      </c>
      <c r="Q127" s="15">
        <f t="shared" si="6"/>
        <v>0.186615</v>
      </c>
      <c r="R127" s="7">
        <f t="shared" si="7"/>
        <v>0.22580415000000001</v>
      </c>
      <c r="S127" s="49">
        <v>0.187</v>
      </c>
      <c r="T127" s="56">
        <f t="shared" si="8"/>
        <v>5.4230000000000007E-2</v>
      </c>
      <c r="U127" s="58">
        <f t="shared" si="9"/>
        <v>5.3999999999999999E-2</v>
      </c>
      <c r="V127" s="57">
        <f t="shared" si="10"/>
        <v>5.4199999999999998E-2</v>
      </c>
    </row>
    <row r="128" spans="4:22" ht="15" customHeight="1" x14ac:dyDescent="0.25">
      <c r="D128" s="2">
        <v>102.95555555555499</v>
      </c>
      <c r="E128" s="18" t="s">
        <v>60</v>
      </c>
      <c r="F128" s="3">
        <v>42</v>
      </c>
      <c r="G128" s="3">
        <v>1955</v>
      </c>
      <c r="H128" s="3">
        <v>331.14</v>
      </c>
      <c r="I128" s="4" t="s">
        <v>23</v>
      </c>
      <c r="J128" s="4" t="s">
        <v>21</v>
      </c>
      <c r="K128" s="4" t="s">
        <v>21</v>
      </c>
      <c r="L128" s="5">
        <v>0.11700000000000001</v>
      </c>
      <c r="M128" s="15">
        <v>3.4000000000000002E-2</v>
      </c>
      <c r="N128" s="5">
        <v>1.45</v>
      </c>
      <c r="O128" s="5">
        <v>1.1000000000000001</v>
      </c>
      <c r="P128" s="5">
        <v>0.8</v>
      </c>
      <c r="Q128" s="15">
        <f t="shared" si="6"/>
        <v>0.14929200000000001</v>
      </c>
      <c r="R128" s="7">
        <f t="shared" si="7"/>
        <v>0.18064332</v>
      </c>
      <c r="S128" s="49">
        <v>0.14899999999999999</v>
      </c>
      <c r="T128" s="56">
        <f t="shared" si="8"/>
        <v>4.3384000000000006E-2</v>
      </c>
      <c r="U128" s="57">
        <f t="shared" si="9"/>
        <v>4.3200000000000002E-2</v>
      </c>
      <c r="V128" s="57">
        <f t="shared" si="10"/>
        <v>4.3200000000000002E-2</v>
      </c>
    </row>
    <row r="129" spans="4:22" ht="15" customHeight="1" x14ac:dyDescent="0.25">
      <c r="D129" s="2">
        <v>104.022222222222</v>
      </c>
      <c r="E129" s="18" t="s">
        <v>60</v>
      </c>
      <c r="F129" s="3">
        <v>44</v>
      </c>
      <c r="G129" s="3">
        <v>1956</v>
      </c>
      <c r="H129" s="3">
        <v>967.08</v>
      </c>
      <c r="I129" s="4" t="s">
        <v>23</v>
      </c>
      <c r="J129" s="4" t="s">
        <v>21</v>
      </c>
      <c r="K129" s="4" t="s">
        <v>21</v>
      </c>
      <c r="L129" s="5">
        <v>0.11700000000000001</v>
      </c>
      <c r="M129" s="15">
        <v>3.4000000000000002E-2</v>
      </c>
      <c r="N129" s="5">
        <v>1.45</v>
      </c>
      <c r="O129" s="5">
        <v>1.1000000000000001</v>
      </c>
      <c r="P129" s="5">
        <v>0.8</v>
      </c>
      <c r="Q129" s="15">
        <f t="shared" si="6"/>
        <v>0.14929200000000001</v>
      </c>
      <c r="R129" s="7">
        <f t="shared" si="7"/>
        <v>0.18064332</v>
      </c>
      <c r="S129" s="49">
        <v>0.14899999999999999</v>
      </c>
      <c r="T129" s="56">
        <f t="shared" si="8"/>
        <v>4.3384000000000006E-2</v>
      </c>
      <c r="U129" s="57">
        <f t="shared" si="9"/>
        <v>4.3200000000000002E-2</v>
      </c>
      <c r="V129" s="57">
        <f t="shared" si="10"/>
        <v>4.3200000000000002E-2</v>
      </c>
    </row>
    <row r="130" spans="4:22" ht="15" customHeight="1" x14ac:dyDescent="0.25">
      <c r="D130" s="2">
        <v>105.088888888889</v>
      </c>
      <c r="E130" s="18" t="s">
        <v>61</v>
      </c>
      <c r="F130" s="3">
        <v>4</v>
      </c>
      <c r="G130" s="3">
        <v>1955</v>
      </c>
      <c r="H130" s="3">
        <v>1278.1199999999999</v>
      </c>
      <c r="I130" s="4" t="s">
        <v>20</v>
      </c>
      <c r="J130" s="4" t="s">
        <v>21</v>
      </c>
      <c r="K130" s="4" t="s">
        <v>21</v>
      </c>
      <c r="L130" s="5">
        <v>0.11700000000000001</v>
      </c>
      <c r="M130" s="15">
        <v>3.4000000000000002E-2</v>
      </c>
      <c r="N130" s="5">
        <v>1.25</v>
      </c>
      <c r="O130" s="5">
        <v>1.1000000000000001</v>
      </c>
      <c r="P130" s="5">
        <v>1</v>
      </c>
      <c r="Q130" s="15">
        <f t="shared" si="6"/>
        <v>0.16087500000000005</v>
      </c>
      <c r="R130" s="7">
        <f t="shared" si="7"/>
        <v>0.19465875000000005</v>
      </c>
      <c r="S130" s="49">
        <v>0.161</v>
      </c>
      <c r="T130" s="56">
        <f t="shared" si="8"/>
        <v>4.6750000000000007E-2</v>
      </c>
      <c r="U130" s="57">
        <f t="shared" si="9"/>
        <v>4.6600000000000003E-2</v>
      </c>
      <c r="V130" s="57">
        <f t="shared" si="10"/>
        <v>4.6600000000000003E-2</v>
      </c>
    </row>
    <row r="131" spans="4:22" ht="15" customHeight="1" x14ac:dyDescent="0.25">
      <c r="D131" s="2">
        <v>106.155555555555</v>
      </c>
      <c r="E131" s="18" t="s">
        <v>61</v>
      </c>
      <c r="F131" s="3" t="s">
        <v>5</v>
      </c>
      <c r="G131" s="3">
        <v>1935</v>
      </c>
      <c r="H131" s="3">
        <v>323.52999999999997</v>
      </c>
      <c r="I131" s="4" t="s">
        <v>23</v>
      </c>
      <c r="J131" s="4" t="s">
        <v>21</v>
      </c>
      <c r="K131" s="4" t="s">
        <v>21</v>
      </c>
      <c r="L131" s="5">
        <v>0.11700000000000001</v>
      </c>
      <c r="M131" s="15">
        <v>3.4000000000000002E-2</v>
      </c>
      <c r="N131" s="5">
        <v>1.45</v>
      </c>
      <c r="O131" s="5">
        <v>1.1000000000000001</v>
      </c>
      <c r="P131" s="5">
        <v>0.8</v>
      </c>
      <c r="Q131" s="15">
        <f t="shared" si="6"/>
        <v>0.14929200000000001</v>
      </c>
      <c r="R131" s="7">
        <f t="shared" si="7"/>
        <v>0.18064332</v>
      </c>
      <c r="S131" s="49">
        <v>0.14899999999999999</v>
      </c>
      <c r="T131" s="56">
        <f t="shared" si="8"/>
        <v>4.3384000000000006E-2</v>
      </c>
      <c r="U131" s="57">
        <f t="shared" si="9"/>
        <v>4.3200000000000002E-2</v>
      </c>
      <c r="V131" s="57">
        <f t="shared" si="10"/>
        <v>4.3200000000000002E-2</v>
      </c>
    </row>
    <row r="132" spans="4:22" ht="15" customHeight="1" x14ac:dyDescent="0.25">
      <c r="D132" s="2">
        <v>107.222222222222</v>
      </c>
      <c r="E132" s="18" t="s">
        <v>61</v>
      </c>
      <c r="F132" s="3">
        <v>36</v>
      </c>
      <c r="G132" s="3">
        <v>1928</v>
      </c>
      <c r="H132" s="3">
        <v>109.61</v>
      </c>
      <c r="I132" s="4" t="s">
        <v>23</v>
      </c>
      <c r="J132" s="4" t="s">
        <v>21</v>
      </c>
      <c r="K132" s="4" t="s">
        <v>21</v>
      </c>
      <c r="L132" s="5">
        <v>0.11700000000000001</v>
      </c>
      <c r="M132" s="15">
        <v>3.4000000000000002E-2</v>
      </c>
      <c r="N132" s="5">
        <v>1.45</v>
      </c>
      <c r="O132" s="5">
        <v>1.1000000000000001</v>
      </c>
      <c r="P132" s="5">
        <v>0.8</v>
      </c>
      <c r="Q132" s="15">
        <f t="shared" si="6"/>
        <v>0.14929200000000001</v>
      </c>
      <c r="R132" s="7">
        <f t="shared" si="7"/>
        <v>0.18064332</v>
      </c>
      <c r="S132" s="49">
        <v>0.14899999999999999</v>
      </c>
      <c r="T132" s="56">
        <f t="shared" si="8"/>
        <v>4.3384000000000006E-2</v>
      </c>
      <c r="U132" s="57">
        <f t="shared" si="9"/>
        <v>4.3200000000000002E-2</v>
      </c>
      <c r="V132" s="57">
        <f t="shared" si="10"/>
        <v>4.3200000000000002E-2</v>
      </c>
    </row>
    <row r="133" spans="4:22" ht="15" customHeight="1" x14ac:dyDescent="0.25">
      <c r="D133" s="2">
        <v>108.28888888888901</v>
      </c>
      <c r="E133" s="18" t="s">
        <v>61</v>
      </c>
      <c r="F133" s="3">
        <v>44</v>
      </c>
      <c r="G133" s="3">
        <v>1922</v>
      </c>
      <c r="H133" s="3">
        <v>152.49</v>
      </c>
      <c r="I133" s="4" t="s">
        <v>23</v>
      </c>
      <c r="J133" s="4" t="s">
        <v>21</v>
      </c>
      <c r="K133" s="4" t="s">
        <v>21</v>
      </c>
      <c r="L133" s="5">
        <v>0.11700000000000001</v>
      </c>
      <c r="M133" s="15">
        <v>3.4000000000000002E-2</v>
      </c>
      <c r="N133" s="5">
        <v>1.45</v>
      </c>
      <c r="O133" s="5">
        <v>1.1000000000000001</v>
      </c>
      <c r="P133" s="5">
        <v>0.8</v>
      </c>
      <c r="Q133" s="15">
        <f t="shared" si="6"/>
        <v>0.14929200000000001</v>
      </c>
      <c r="R133" s="7">
        <f t="shared" si="7"/>
        <v>0.18064332</v>
      </c>
      <c r="S133" s="49">
        <v>0.14899999999999999</v>
      </c>
      <c r="T133" s="56">
        <f t="shared" si="8"/>
        <v>4.3384000000000006E-2</v>
      </c>
      <c r="U133" s="57">
        <f t="shared" si="9"/>
        <v>4.3200000000000002E-2</v>
      </c>
      <c r="V133" s="57">
        <f t="shared" si="10"/>
        <v>4.3200000000000002E-2</v>
      </c>
    </row>
    <row r="134" spans="4:22" ht="15" customHeight="1" x14ac:dyDescent="0.25">
      <c r="D134" s="2">
        <v>109.355555555555</v>
      </c>
      <c r="E134" s="18" t="s">
        <v>61</v>
      </c>
      <c r="F134" s="3">
        <v>76</v>
      </c>
      <c r="G134" s="3">
        <v>1900</v>
      </c>
      <c r="H134" s="3">
        <v>156.22999999999999</v>
      </c>
      <c r="I134" s="4" t="s">
        <v>23</v>
      </c>
      <c r="J134" s="4" t="s">
        <v>21</v>
      </c>
      <c r="K134" s="4" t="s">
        <v>21</v>
      </c>
      <c r="L134" s="5">
        <v>0.11700000000000001</v>
      </c>
      <c r="M134" s="15">
        <v>3.4000000000000002E-2</v>
      </c>
      <c r="N134" s="5">
        <v>1.45</v>
      </c>
      <c r="O134" s="5">
        <v>1.1000000000000001</v>
      </c>
      <c r="P134" s="5">
        <v>0.8</v>
      </c>
      <c r="Q134" s="15">
        <f t="shared" si="6"/>
        <v>0.14929200000000001</v>
      </c>
      <c r="R134" s="7">
        <f t="shared" si="7"/>
        <v>0.18064332</v>
      </c>
      <c r="S134" s="49">
        <v>0.14899999999999999</v>
      </c>
      <c r="T134" s="56">
        <f t="shared" si="8"/>
        <v>4.3384000000000006E-2</v>
      </c>
      <c r="U134" s="57">
        <f t="shared" si="9"/>
        <v>4.3200000000000002E-2</v>
      </c>
      <c r="V134" s="57">
        <f t="shared" si="10"/>
        <v>4.3200000000000002E-2</v>
      </c>
    </row>
    <row r="135" spans="4:22" ht="15" customHeight="1" x14ac:dyDescent="0.25">
      <c r="D135" s="2">
        <v>110.422222222222</v>
      </c>
      <c r="E135" s="18" t="s">
        <v>61</v>
      </c>
      <c r="F135" s="3">
        <v>80</v>
      </c>
      <c r="G135" s="3">
        <v>1965</v>
      </c>
      <c r="H135" s="3">
        <v>1793.16</v>
      </c>
      <c r="I135" s="4" t="s">
        <v>20</v>
      </c>
      <c r="J135" s="4" t="s">
        <v>21</v>
      </c>
      <c r="K135" s="4" t="s">
        <v>21</v>
      </c>
      <c r="L135" s="5">
        <v>0.11700000000000001</v>
      </c>
      <c r="M135" s="15">
        <v>3.4000000000000002E-2</v>
      </c>
      <c r="N135" s="5">
        <v>1.25</v>
      </c>
      <c r="O135" s="5">
        <v>1.1000000000000001</v>
      </c>
      <c r="P135" s="5">
        <v>1</v>
      </c>
      <c r="Q135" s="15">
        <f t="shared" si="6"/>
        <v>0.16087500000000005</v>
      </c>
      <c r="R135" s="7">
        <f t="shared" si="7"/>
        <v>0.19465875000000005</v>
      </c>
      <c r="S135" s="49">
        <v>0.161</v>
      </c>
      <c r="T135" s="56">
        <f t="shared" si="8"/>
        <v>4.6750000000000007E-2</v>
      </c>
      <c r="U135" s="57">
        <f t="shared" si="9"/>
        <v>4.6600000000000003E-2</v>
      </c>
      <c r="V135" s="57">
        <f t="shared" si="10"/>
        <v>4.6600000000000003E-2</v>
      </c>
    </row>
    <row r="136" spans="4:22" ht="15" customHeight="1" x14ac:dyDescent="0.25">
      <c r="D136" s="2">
        <v>111.48888888888899</v>
      </c>
      <c r="E136" s="18" t="s">
        <v>61</v>
      </c>
      <c r="F136" s="3">
        <v>82</v>
      </c>
      <c r="G136" s="3">
        <v>1962</v>
      </c>
      <c r="H136" s="3">
        <v>1752.54</v>
      </c>
      <c r="I136" s="4" t="s">
        <v>20</v>
      </c>
      <c r="J136" s="4" t="s">
        <v>21</v>
      </c>
      <c r="K136" s="4" t="s">
        <v>21</v>
      </c>
      <c r="L136" s="5">
        <v>0.11700000000000001</v>
      </c>
      <c r="M136" s="15">
        <v>3.4000000000000002E-2</v>
      </c>
      <c r="N136" s="5">
        <v>1.25</v>
      </c>
      <c r="O136" s="5">
        <v>1.1000000000000001</v>
      </c>
      <c r="P136" s="5">
        <v>1</v>
      </c>
      <c r="Q136" s="15">
        <f t="shared" si="6"/>
        <v>0.16087500000000005</v>
      </c>
      <c r="R136" s="7">
        <f t="shared" si="7"/>
        <v>0.19465875000000005</v>
      </c>
      <c r="S136" s="49">
        <v>0.161</v>
      </c>
      <c r="T136" s="56">
        <f t="shared" si="8"/>
        <v>4.6750000000000007E-2</v>
      </c>
      <c r="U136" s="57">
        <f t="shared" si="9"/>
        <v>4.6600000000000003E-2</v>
      </c>
      <c r="V136" s="57">
        <f t="shared" si="10"/>
        <v>4.6600000000000003E-2</v>
      </c>
    </row>
    <row r="137" spans="4:22" ht="15" customHeight="1" x14ac:dyDescent="0.25">
      <c r="D137" s="2">
        <v>112.555555555555</v>
      </c>
      <c r="E137" s="18" t="s">
        <v>62</v>
      </c>
      <c r="F137" s="3">
        <v>21</v>
      </c>
      <c r="G137" s="3">
        <v>1927</v>
      </c>
      <c r="H137" s="3">
        <v>274.55</v>
      </c>
      <c r="I137" s="4" t="s">
        <v>23</v>
      </c>
      <c r="J137" s="4" t="s">
        <v>21</v>
      </c>
      <c r="K137" s="4" t="s">
        <v>21</v>
      </c>
      <c r="L137" s="5">
        <v>0.11700000000000001</v>
      </c>
      <c r="M137" s="15">
        <v>3.4000000000000002E-2</v>
      </c>
      <c r="N137" s="5">
        <v>1.45</v>
      </c>
      <c r="O137" s="5">
        <v>1.1000000000000001</v>
      </c>
      <c r="P137" s="5">
        <v>0.8</v>
      </c>
      <c r="Q137" s="15">
        <f t="shared" si="6"/>
        <v>0.14929200000000001</v>
      </c>
      <c r="R137" s="7">
        <f t="shared" si="7"/>
        <v>0.18064332</v>
      </c>
      <c r="S137" s="49">
        <v>0.14899999999999999</v>
      </c>
      <c r="T137" s="56">
        <f t="shared" si="8"/>
        <v>4.3384000000000006E-2</v>
      </c>
      <c r="U137" s="57">
        <f t="shared" si="9"/>
        <v>4.3200000000000002E-2</v>
      </c>
      <c r="V137" s="57">
        <f t="shared" si="10"/>
        <v>4.3200000000000002E-2</v>
      </c>
    </row>
    <row r="138" spans="4:22" ht="15" customHeight="1" x14ac:dyDescent="0.25">
      <c r="D138" s="2">
        <v>113.62222222222201</v>
      </c>
      <c r="E138" s="18" t="s">
        <v>88</v>
      </c>
      <c r="F138" s="3">
        <v>7</v>
      </c>
      <c r="G138" s="3">
        <v>1900</v>
      </c>
      <c r="H138" s="3">
        <v>274.55</v>
      </c>
      <c r="I138" s="4" t="s">
        <v>23</v>
      </c>
      <c r="J138" s="4" t="s">
        <v>21</v>
      </c>
      <c r="K138" s="4" t="s">
        <v>21</v>
      </c>
      <c r="L138" s="5">
        <v>0.11700000000000001</v>
      </c>
      <c r="M138" s="15">
        <v>3.4000000000000002E-2</v>
      </c>
      <c r="N138" s="5">
        <v>1.45</v>
      </c>
      <c r="O138" s="5">
        <v>1.1000000000000001</v>
      </c>
      <c r="P138" s="5">
        <v>0.8</v>
      </c>
      <c r="Q138" s="15">
        <f t="shared" si="6"/>
        <v>0.14929200000000001</v>
      </c>
      <c r="R138" s="7">
        <f t="shared" si="7"/>
        <v>0.18064332</v>
      </c>
      <c r="S138" s="49">
        <v>0.14899999999999999</v>
      </c>
      <c r="T138" s="56">
        <f t="shared" si="8"/>
        <v>4.3384000000000006E-2</v>
      </c>
      <c r="U138" s="57">
        <f t="shared" si="9"/>
        <v>4.3200000000000002E-2</v>
      </c>
      <c r="V138" s="57">
        <f t="shared" si="10"/>
        <v>4.3200000000000002E-2</v>
      </c>
    </row>
    <row r="139" spans="4:22" ht="15" customHeight="1" x14ac:dyDescent="0.25">
      <c r="D139" s="2">
        <v>114.688888888889</v>
      </c>
      <c r="E139" s="18" t="s">
        <v>88</v>
      </c>
      <c r="F139" s="3">
        <v>35</v>
      </c>
      <c r="G139" s="3">
        <v>1930</v>
      </c>
      <c r="H139" s="3">
        <v>221.54</v>
      </c>
      <c r="I139" s="4" t="s">
        <v>23</v>
      </c>
      <c r="J139" s="4" t="s">
        <v>21</v>
      </c>
      <c r="K139" s="4" t="s">
        <v>21</v>
      </c>
      <c r="L139" s="5">
        <v>0.11700000000000001</v>
      </c>
      <c r="M139" s="15">
        <v>3.4000000000000002E-2</v>
      </c>
      <c r="N139" s="5">
        <v>1.45</v>
      </c>
      <c r="O139" s="5">
        <v>1.1000000000000001</v>
      </c>
      <c r="P139" s="5">
        <v>0.8</v>
      </c>
      <c r="Q139" s="15">
        <f t="shared" si="6"/>
        <v>0.14929200000000001</v>
      </c>
      <c r="R139" s="7">
        <f t="shared" si="7"/>
        <v>0.18064332</v>
      </c>
      <c r="S139" s="49">
        <v>0.14899999999999999</v>
      </c>
      <c r="T139" s="56">
        <f t="shared" si="8"/>
        <v>4.3384000000000006E-2</v>
      </c>
      <c r="U139" s="57">
        <f t="shared" si="9"/>
        <v>4.3200000000000002E-2</v>
      </c>
      <c r="V139" s="57">
        <f t="shared" si="10"/>
        <v>4.3200000000000002E-2</v>
      </c>
    </row>
    <row r="140" spans="4:22" ht="15" customHeight="1" x14ac:dyDescent="0.25">
      <c r="D140" s="2">
        <v>115.75555555555501</v>
      </c>
      <c r="E140" s="18" t="s">
        <v>88</v>
      </c>
      <c r="F140" s="3">
        <v>38</v>
      </c>
      <c r="G140" s="3">
        <v>1938</v>
      </c>
      <c r="H140" s="3">
        <v>425.58</v>
      </c>
      <c r="I140" s="4" t="s">
        <v>20</v>
      </c>
      <c r="J140" s="4" t="s">
        <v>21</v>
      </c>
      <c r="K140" s="4" t="s">
        <v>21</v>
      </c>
      <c r="L140" s="5">
        <v>0.11700000000000001</v>
      </c>
      <c r="M140" s="15">
        <v>3.4000000000000002E-2</v>
      </c>
      <c r="N140" s="5">
        <v>1.45</v>
      </c>
      <c r="O140" s="5">
        <v>1.1000000000000001</v>
      </c>
      <c r="P140" s="5">
        <v>1</v>
      </c>
      <c r="Q140" s="15">
        <f t="shared" si="6"/>
        <v>0.186615</v>
      </c>
      <c r="R140" s="7">
        <f t="shared" si="7"/>
        <v>0.22580415000000001</v>
      </c>
      <c r="S140" s="49">
        <v>0.187</v>
      </c>
      <c r="T140" s="56">
        <f t="shared" si="8"/>
        <v>5.4230000000000007E-2</v>
      </c>
      <c r="U140" s="58">
        <f t="shared" si="9"/>
        <v>5.3999999999999999E-2</v>
      </c>
      <c r="V140" s="57">
        <f t="shared" si="10"/>
        <v>5.4199999999999998E-2</v>
      </c>
    </row>
    <row r="141" spans="4:22" ht="15" customHeight="1" x14ac:dyDescent="0.25">
      <c r="D141" s="2">
        <v>116.822222222222</v>
      </c>
      <c r="E141" s="18" t="s">
        <v>88</v>
      </c>
      <c r="F141" s="3">
        <v>48</v>
      </c>
      <c r="G141" s="3">
        <v>1932</v>
      </c>
      <c r="H141" s="6">
        <v>277.67</v>
      </c>
      <c r="I141" s="4" t="s">
        <v>23</v>
      </c>
      <c r="J141" s="4" t="s">
        <v>21</v>
      </c>
      <c r="K141" s="4" t="s">
        <v>21</v>
      </c>
      <c r="L141" s="5">
        <v>0.11700000000000001</v>
      </c>
      <c r="M141" s="15">
        <v>3.4000000000000002E-2</v>
      </c>
      <c r="N141" s="5">
        <v>1.45</v>
      </c>
      <c r="O141" s="5">
        <v>1.1000000000000001</v>
      </c>
      <c r="P141" s="5">
        <v>0.8</v>
      </c>
      <c r="Q141" s="15">
        <f t="shared" si="6"/>
        <v>0.14929200000000001</v>
      </c>
      <c r="R141" s="7">
        <f t="shared" si="7"/>
        <v>0.18064332</v>
      </c>
      <c r="S141" s="49">
        <v>0.14899999999999999</v>
      </c>
      <c r="T141" s="56">
        <f t="shared" si="8"/>
        <v>4.3384000000000006E-2</v>
      </c>
      <c r="U141" s="57">
        <f t="shared" si="9"/>
        <v>4.3200000000000002E-2</v>
      </c>
      <c r="V141" s="57">
        <f t="shared" si="10"/>
        <v>4.3200000000000002E-2</v>
      </c>
    </row>
    <row r="142" spans="4:22" ht="15" customHeight="1" x14ac:dyDescent="0.25">
      <c r="D142" s="2">
        <v>117.888888888889</v>
      </c>
      <c r="E142" s="18" t="s">
        <v>26</v>
      </c>
      <c r="F142" s="3">
        <v>60</v>
      </c>
      <c r="G142" s="3">
        <v>1966</v>
      </c>
      <c r="H142" s="3">
        <v>2028.8</v>
      </c>
      <c r="I142" s="4" t="s">
        <v>20</v>
      </c>
      <c r="J142" s="4" t="s">
        <v>21</v>
      </c>
      <c r="K142" s="4" t="s">
        <v>21</v>
      </c>
      <c r="L142" s="5">
        <v>0.11700000000000001</v>
      </c>
      <c r="M142" s="15">
        <v>3.4000000000000002E-2</v>
      </c>
      <c r="N142" s="5">
        <v>1</v>
      </c>
      <c r="O142" s="5">
        <v>1.1000000000000001</v>
      </c>
      <c r="P142" s="5">
        <v>1</v>
      </c>
      <c r="Q142" s="15">
        <f t="shared" si="6"/>
        <v>0.12870000000000001</v>
      </c>
      <c r="R142" s="7">
        <f t="shared" si="7"/>
        <v>0.155727</v>
      </c>
      <c r="S142" s="49">
        <v>0.129</v>
      </c>
      <c r="T142" s="56">
        <f t="shared" si="8"/>
        <v>3.7400000000000003E-2</v>
      </c>
      <c r="U142" s="57">
        <f t="shared" si="9"/>
        <v>3.73E-2</v>
      </c>
      <c r="V142" s="57">
        <f t="shared" si="10"/>
        <v>3.7400000000000003E-2</v>
      </c>
    </row>
    <row r="143" spans="4:22" ht="15" customHeight="1" x14ac:dyDescent="0.25">
      <c r="D143" s="2">
        <v>118.95555555555499</v>
      </c>
      <c r="E143" s="18" t="s">
        <v>26</v>
      </c>
      <c r="F143" s="3">
        <v>72</v>
      </c>
      <c r="G143" s="3">
        <v>1930</v>
      </c>
      <c r="H143" s="3">
        <v>333.5</v>
      </c>
      <c r="I143" s="4" t="s">
        <v>23</v>
      </c>
      <c r="J143" s="4" t="s">
        <v>21</v>
      </c>
      <c r="K143" s="4" t="s">
        <v>21</v>
      </c>
      <c r="L143" s="5">
        <v>0.11700000000000001</v>
      </c>
      <c r="M143" s="15">
        <v>3.4000000000000002E-2</v>
      </c>
      <c r="N143" s="5">
        <v>1.45</v>
      </c>
      <c r="O143" s="5">
        <v>1.1000000000000001</v>
      </c>
      <c r="P143" s="5">
        <v>0.8</v>
      </c>
      <c r="Q143" s="15">
        <f t="shared" si="6"/>
        <v>0.14929200000000001</v>
      </c>
      <c r="R143" s="7">
        <f t="shared" si="7"/>
        <v>0.18064332</v>
      </c>
      <c r="S143" s="49">
        <v>0.14899999999999999</v>
      </c>
      <c r="T143" s="56">
        <f t="shared" si="8"/>
        <v>4.3384000000000006E-2</v>
      </c>
      <c r="U143" s="57">
        <f t="shared" si="9"/>
        <v>4.3200000000000002E-2</v>
      </c>
      <c r="V143" s="57">
        <f t="shared" si="10"/>
        <v>4.3200000000000002E-2</v>
      </c>
    </row>
    <row r="144" spans="4:22" ht="15" customHeight="1" x14ac:dyDescent="0.25">
      <c r="D144" s="2">
        <v>120.022222222222</v>
      </c>
      <c r="E144" s="18" t="s">
        <v>26</v>
      </c>
      <c r="F144" s="3">
        <v>90</v>
      </c>
      <c r="G144" s="3">
        <v>1927</v>
      </c>
      <c r="H144" s="3">
        <v>552.91999999999996</v>
      </c>
      <c r="I144" s="4" t="s">
        <v>23</v>
      </c>
      <c r="J144" s="4" t="s">
        <v>21</v>
      </c>
      <c r="K144" s="4" t="s">
        <v>21</v>
      </c>
      <c r="L144" s="5">
        <v>0.11700000000000001</v>
      </c>
      <c r="M144" s="15">
        <v>3.4000000000000002E-2</v>
      </c>
      <c r="N144" s="5">
        <v>1.45</v>
      </c>
      <c r="O144" s="5">
        <v>1.1000000000000001</v>
      </c>
      <c r="P144" s="5">
        <v>0.8</v>
      </c>
      <c r="Q144" s="15">
        <f t="shared" si="6"/>
        <v>0.14929200000000001</v>
      </c>
      <c r="R144" s="7">
        <f t="shared" si="7"/>
        <v>0.18064332</v>
      </c>
      <c r="S144" s="49">
        <v>0.14899999999999999</v>
      </c>
      <c r="T144" s="56">
        <f t="shared" si="8"/>
        <v>4.3384000000000006E-2</v>
      </c>
      <c r="U144" s="57">
        <f t="shared" si="9"/>
        <v>4.3200000000000002E-2</v>
      </c>
      <c r="V144" s="57">
        <f t="shared" si="10"/>
        <v>4.3200000000000002E-2</v>
      </c>
    </row>
    <row r="145" spans="4:22" ht="15" customHeight="1" x14ac:dyDescent="0.25">
      <c r="D145" s="2">
        <v>121.088888888889</v>
      </c>
      <c r="E145" s="18" t="s">
        <v>26</v>
      </c>
      <c r="F145" s="3">
        <v>112</v>
      </c>
      <c r="G145" s="3">
        <v>1939</v>
      </c>
      <c r="H145" s="3">
        <v>656.85</v>
      </c>
      <c r="I145" s="4" t="s">
        <v>23</v>
      </c>
      <c r="J145" s="4" t="s">
        <v>21</v>
      </c>
      <c r="K145" s="4" t="s">
        <v>21</v>
      </c>
      <c r="L145" s="5">
        <v>0.11700000000000001</v>
      </c>
      <c r="M145" s="15">
        <v>3.4000000000000002E-2</v>
      </c>
      <c r="N145" s="5">
        <v>1.45</v>
      </c>
      <c r="O145" s="5">
        <v>1.1000000000000001</v>
      </c>
      <c r="P145" s="5">
        <v>0.8</v>
      </c>
      <c r="Q145" s="15">
        <f t="shared" si="6"/>
        <v>0.14929200000000001</v>
      </c>
      <c r="R145" s="7">
        <f t="shared" si="7"/>
        <v>0.18064332</v>
      </c>
      <c r="S145" s="49">
        <v>0.14899999999999999</v>
      </c>
      <c r="T145" s="56">
        <f t="shared" si="8"/>
        <v>4.3384000000000006E-2</v>
      </c>
      <c r="U145" s="57">
        <f t="shared" si="9"/>
        <v>4.3200000000000002E-2</v>
      </c>
      <c r="V145" s="57">
        <f t="shared" si="10"/>
        <v>4.3200000000000002E-2</v>
      </c>
    </row>
    <row r="146" spans="4:22" ht="15" customHeight="1" x14ac:dyDescent="0.25">
      <c r="D146" s="2">
        <v>122.155555555555</v>
      </c>
      <c r="E146" s="18" t="s">
        <v>26</v>
      </c>
      <c r="F146" s="3">
        <v>119</v>
      </c>
      <c r="G146" s="3">
        <v>1936</v>
      </c>
      <c r="H146" s="3">
        <v>373.67</v>
      </c>
      <c r="I146" s="4" t="s">
        <v>23</v>
      </c>
      <c r="J146" s="4" t="s">
        <v>21</v>
      </c>
      <c r="K146" s="4" t="s">
        <v>21</v>
      </c>
      <c r="L146" s="5">
        <v>0.11700000000000001</v>
      </c>
      <c r="M146" s="15">
        <v>3.4000000000000002E-2</v>
      </c>
      <c r="N146" s="5">
        <v>1.45</v>
      </c>
      <c r="O146" s="5">
        <v>1.1000000000000001</v>
      </c>
      <c r="P146" s="5">
        <v>0.8</v>
      </c>
      <c r="Q146" s="15">
        <f t="shared" si="6"/>
        <v>0.14929200000000001</v>
      </c>
      <c r="R146" s="7">
        <f t="shared" si="7"/>
        <v>0.18064332</v>
      </c>
      <c r="S146" s="49">
        <v>0.14899999999999999</v>
      </c>
      <c r="T146" s="56">
        <f t="shared" si="8"/>
        <v>4.3384000000000006E-2</v>
      </c>
      <c r="U146" s="57">
        <f t="shared" si="9"/>
        <v>4.3200000000000002E-2</v>
      </c>
      <c r="V146" s="57">
        <f t="shared" si="10"/>
        <v>4.3200000000000002E-2</v>
      </c>
    </row>
    <row r="147" spans="4:22" ht="15" customHeight="1" x14ac:dyDescent="0.25">
      <c r="D147" s="2">
        <v>123.222222222222</v>
      </c>
      <c r="E147" s="18" t="s">
        <v>26</v>
      </c>
      <c r="F147" s="3">
        <v>126</v>
      </c>
      <c r="G147" s="3">
        <v>1937</v>
      </c>
      <c r="H147" s="3">
        <v>622.48</v>
      </c>
      <c r="I147" s="4" t="s">
        <v>20</v>
      </c>
      <c r="J147" s="4" t="s">
        <v>21</v>
      </c>
      <c r="K147" s="4" t="s">
        <v>21</v>
      </c>
      <c r="L147" s="5">
        <v>0.11700000000000001</v>
      </c>
      <c r="M147" s="15">
        <v>3.4000000000000002E-2</v>
      </c>
      <c r="N147" s="5">
        <v>1.45</v>
      </c>
      <c r="O147" s="5">
        <v>1.1000000000000001</v>
      </c>
      <c r="P147" s="5">
        <v>1</v>
      </c>
      <c r="Q147" s="15">
        <f t="shared" si="6"/>
        <v>0.186615</v>
      </c>
      <c r="R147" s="7">
        <f t="shared" si="7"/>
        <v>0.22580415000000001</v>
      </c>
      <c r="S147" s="49">
        <v>0.187</v>
      </c>
      <c r="T147" s="56">
        <f t="shared" si="8"/>
        <v>5.4230000000000007E-2</v>
      </c>
      <c r="U147" s="58">
        <f t="shared" si="9"/>
        <v>5.3999999999999999E-2</v>
      </c>
      <c r="V147" s="57">
        <f t="shared" si="10"/>
        <v>5.4199999999999998E-2</v>
      </c>
    </row>
    <row r="148" spans="4:22" ht="15" customHeight="1" x14ac:dyDescent="0.25">
      <c r="D148" s="2">
        <v>124.28888888888901</v>
      </c>
      <c r="E148" s="65" t="s">
        <v>26</v>
      </c>
      <c r="F148" s="66">
        <v>127</v>
      </c>
      <c r="G148" s="66">
        <v>1905</v>
      </c>
      <c r="H148" s="66">
        <v>278.35000000000002</v>
      </c>
      <c r="I148" s="67" t="s">
        <v>23</v>
      </c>
      <c r="J148" s="67" t="s">
        <v>21</v>
      </c>
      <c r="K148" s="67" t="s">
        <v>21</v>
      </c>
      <c r="L148" s="68">
        <v>0.11700000000000001</v>
      </c>
      <c r="M148" s="69">
        <v>3.4000000000000002E-2</v>
      </c>
      <c r="N148" s="68">
        <v>1.45</v>
      </c>
      <c r="O148" s="68">
        <v>1.1000000000000001</v>
      </c>
      <c r="P148" s="68">
        <v>0.8</v>
      </c>
      <c r="Q148" s="69">
        <f t="shared" si="6"/>
        <v>0.14929200000000001</v>
      </c>
      <c r="R148" s="70">
        <f t="shared" si="7"/>
        <v>0.18064332</v>
      </c>
      <c r="S148" s="69">
        <v>0.14899999999999999</v>
      </c>
      <c r="T148" s="71">
        <f t="shared" si="8"/>
        <v>4.3384000000000006E-2</v>
      </c>
      <c r="U148" s="72">
        <f t="shared" si="9"/>
        <v>4.3200000000000002E-2</v>
      </c>
      <c r="V148" s="72">
        <f t="shared" si="10"/>
        <v>4.3200000000000002E-2</v>
      </c>
    </row>
    <row r="149" spans="4:22" ht="15" customHeight="1" x14ac:dyDescent="0.25">
      <c r="D149" s="2">
        <v>125.355555555555</v>
      </c>
      <c r="E149" s="18" t="s">
        <v>26</v>
      </c>
      <c r="F149" s="3">
        <v>141</v>
      </c>
      <c r="G149" s="3">
        <v>1932</v>
      </c>
      <c r="H149" s="3">
        <v>1064.57</v>
      </c>
      <c r="I149" s="4" t="s">
        <v>20</v>
      </c>
      <c r="J149" s="4" t="s">
        <v>21</v>
      </c>
      <c r="K149" s="4" t="s">
        <v>21</v>
      </c>
      <c r="L149" s="5">
        <v>0.11700000000000001</v>
      </c>
      <c r="M149" s="15">
        <v>3.4000000000000002E-2</v>
      </c>
      <c r="N149" s="5">
        <v>1.25</v>
      </c>
      <c r="O149" s="5">
        <v>1.1000000000000001</v>
      </c>
      <c r="P149" s="5">
        <v>1</v>
      </c>
      <c r="Q149" s="15">
        <f t="shared" si="6"/>
        <v>0.16087500000000005</v>
      </c>
      <c r="R149" s="7">
        <f t="shared" si="7"/>
        <v>0.19465875000000005</v>
      </c>
      <c r="S149" s="49">
        <v>0.161</v>
      </c>
      <c r="T149" s="56">
        <f t="shared" si="8"/>
        <v>4.6750000000000007E-2</v>
      </c>
      <c r="U149" s="57">
        <f t="shared" si="9"/>
        <v>4.6600000000000003E-2</v>
      </c>
      <c r="V149" s="57">
        <f t="shared" si="10"/>
        <v>4.6600000000000003E-2</v>
      </c>
    </row>
    <row r="150" spans="4:22" ht="15" customHeight="1" x14ac:dyDescent="0.25">
      <c r="D150" s="2">
        <v>126.422222222222</v>
      </c>
      <c r="E150" s="65" t="s">
        <v>26</v>
      </c>
      <c r="F150" s="66">
        <v>149</v>
      </c>
      <c r="G150" s="66">
        <v>1930</v>
      </c>
      <c r="H150" s="66">
        <v>333.8</v>
      </c>
      <c r="I150" s="67" t="s">
        <v>23</v>
      </c>
      <c r="J150" s="67" t="s">
        <v>21</v>
      </c>
      <c r="K150" s="67" t="s">
        <v>21</v>
      </c>
      <c r="L150" s="68">
        <v>0.11700000000000001</v>
      </c>
      <c r="M150" s="69">
        <v>3.4000000000000002E-2</v>
      </c>
      <c r="N150" s="68">
        <v>1.45</v>
      </c>
      <c r="O150" s="68">
        <v>1.1000000000000001</v>
      </c>
      <c r="P150" s="68">
        <v>0.8</v>
      </c>
      <c r="Q150" s="69">
        <f t="shared" si="6"/>
        <v>0.14929200000000001</v>
      </c>
      <c r="R150" s="70">
        <f t="shared" si="7"/>
        <v>0.18064332</v>
      </c>
      <c r="S150" s="69">
        <v>0.14899999999999999</v>
      </c>
      <c r="T150" s="71">
        <f t="shared" si="8"/>
        <v>4.3384000000000006E-2</v>
      </c>
      <c r="U150" s="72">
        <f t="shared" si="9"/>
        <v>4.3200000000000002E-2</v>
      </c>
      <c r="V150" s="72">
        <f t="shared" si="10"/>
        <v>4.3200000000000002E-2</v>
      </c>
    </row>
    <row r="151" spans="4:22" ht="15" customHeight="1" x14ac:dyDescent="0.25">
      <c r="D151" s="2">
        <v>127.48888888888899</v>
      </c>
      <c r="E151" s="18" t="s">
        <v>26</v>
      </c>
      <c r="F151" s="3">
        <v>172</v>
      </c>
      <c r="G151" s="3">
        <v>1992</v>
      </c>
      <c r="H151" s="3">
        <v>6196.81</v>
      </c>
      <c r="I151" s="4" t="s">
        <v>20</v>
      </c>
      <c r="J151" s="4" t="s">
        <v>21</v>
      </c>
      <c r="K151" s="4" t="s">
        <v>21</v>
      </c>
      <c r="L151" s="5">
        <v>0.11700000000000001</v>
      </c>
      <c r="M151" s="15">
        <v>3.4000000000000002E-2</v>
      </c>
      <c r="N151" s="5">
        <v>0.7</v>
      </c>
      <c r="O151" s="5">
        <v>1</v>
      </c>
      <c r="P151" s="5">
        <v>1</v>
      </c>
      <c r="Q151" s="15">
        <f t="shared" si="6"/>
        <v>8.1900000000000001E-2</v>
      </c>
      <c r="R151" s="7">
        <f t="shared" si="7"/>
        <v>9.9098999999999993E-2</v>
      </c>
      <c r="S151" s="49">
        <v>8.2000000000000003E-2</v>
      </c>
      <c r="T151" s="56">
        <f t="shared" si="8"/>
        <v>2.3800000000000002E-2</v>
      </c>
      <c r="U151" s="57">
        <f t="shared" si="9"/>
        <v>2.3699999999999999E-2</v>
      </c>
      <c r="V151" s="57">
        <f t="shared" si="10"/>
        <v>2.3699999999999999E-2</v>
      </c>
    </row>
    <row r="152" spans="4:22" ht="15" customHeight="1" x14ac:dyDescent="0.25">
      <c r="D152" s="2">
        <v>128.555555555555</v>
      </c>
      <c r="E152" s="65" t="s">
        <v>26</v>
      </c>
      <c r="F152" s="66" t="s">
        <v>6</v>
      </c>
      <c r="G152" s="66">
        <v>1927</v>
      </c>
      <c r="H152" s="66">
        <v>460.38</v>
      </c>
      <c r="I152" s="67" t="s">
        <v>23</v>
      </c>
      <c r="J152" s="67" t="s">
        <v>21</v>
      </c>
      <c r="K152" s="67" t="s">
        <v>21</v>
      </c>
      <c r="L152" s="68">
        <v>0.11700000000000001</v>
      </c>
      <c r="M152" s="69">
        <v>3.4000000000000002E-2</v>
      </c>
      <c r="N152" s="68">
        <v>1.45</v>
      </c>
      <c r="O152" s="68">
        <v>1.1000000000000001</v>
      </c>
      <c r="P152" s="68">
        <v>0.8</v>
      </c>
      <c r="Q152" s="69">
        <f t="shared" si="6"/>
        <v>0.14929200000000001</v>
      </c>
      <c r="R152" s="70">
        <f t="shared" si="7"/>
        <v>0.18064332</v>
      </c>
      <c r="S152" s="69">
        <v>0.14899999999999999</v>
      </c>
      <c r="T152" s="71">
        <f t="shared" si="8"/>
        <v>4.3384000000000006E-2</v>
      </c>
      <c r="U152" s="72">
        <f t="shared" si="9"/>
        <v>4.3200000000000002E-2</v>
      </c>
      <c r="V152" s="72">
        <f t="shared" si="10"/>
        <v>4.3200000000000002E-2</v>
      </c>
    </row>
    <row r="153" spans="4:22" ht="15" customHeight="1" x14ac:dyDescent="0.25">
      <c r="D153" s="2">
        <v>129.62222222222201</v>
      </c>
      <c r="E153" s="18" t="s">
        <v>26</v>
      </c>
      <c r="F153" s="3" t="s">
        <v>7</v>
      </c>
      <c r="G153" s="3">
        <v>1922</v>
      </c>
      <c r="H153" s="3">
        <v>307.89</v>
      </c>
      <c r="I153" s="4" t="s">
        <v>23</v>
      </c>
      <c r="J153" s="4" t="s">
        <v>21</v>
      </c>
      <c r="K153" s="4" t="s">
        <v>21</v>
      </c>
      <c r="L153" s="5">
        <v>0.11700000000000001</v>
      </c>
      <c r="M153" s="15">
        <v>3.4000000000000002E-2</v>
      </c>
      <c r="N153" s="5">
        <v>1.45</v>
      </c>
      <c r="O153" s="5">
        <v>1.1000000000000001</v>
      </c>
      <c r="P153" s="5">
        <v>0.8</v>
      </c>
      <c r="Q153" s="15">
        <f t="shared" si="6"/>
        <v>0.14929200000000001</v>
      </c>
      <c r="R153" s="7">
        <f t="shared" si="7"/>
        <v>0.18064332</v>
      </c>
      <c r="S153" s="49">
        <v>0.14899999999999999</v>
      </c>
      <c r="T153" s="56">
        <f t="shared" si="8"/>
        <v>4.3384000000000006E-2</v>
      </c>
      <c r="U153" s="57">
        <f t="shared" si="9"/>
        <v>4.3200000000000002E-2</v>
      </c>
      <c r="V153" s="57">
        <f t="shared" si="10"/>
        <v>4.3200000000000002E-2</v>
      </c>
    </row>
    <row r="154" spans="4:22" ht="15" customHeight="1" x14ac:dyDescent="0.25">
      <c r="D154" s="2">
        <v>130.68888888888901</v>
      </c>
      <c r="E154" s="18" t="s">
        <v>26</v>
      </c>
      <c r="F154" s="3">
        <v>196</v>
      </c>
      <c r="G154" s="3">
        <v>1965</v>
      </c>
      <c r="H154" s="3">
        <v>3576.94</v>
      </c>
      <c r="I154" s="4" t="s">
        <v>20</v>
      </c>
      <c r="J154" s="4" t="s">
        <v>21</v>
      </c>
      <c r="K154" s="4" t="s">
        <v>21</v>
      </c>
      <c r="L154" s="5">
        <v>0.11700000000000001</v>
      </c>
      <c r="M154" s="15">
        <v>3.4000000000000002E-2</v>
      </c>
      <c r="N154" s="5">
        <v>0.95</v>
      </c>
      <c r="O154" s="5">
        <v>1.1000000000000001</v>
      </c>
      <c r="P154" s="5">
        <v>1</v>
      </c>
      <c r="Q154" s="15">
        <f t="shared" ref="Q154:Q217" si="11">+L154*N154*O154*P154</f>
        <v>0.12226500000000001</v>
      </c>
      <c r="R154" s="7">
        <f t="shared" ref="R154:R217" si="12">Q154+(Q154*21%)</f>
        <v>0.14794065000000001</v>
      </c>
      <c r="S154" s="49">
        <v>0.122</v>
      </c>
      <c r="T154" s="56">
        <f t="shared" si="8"/>
        <v>3.5530000000000006E-2</v>
      </c>
      <c r="U154" s="57">
        <f t="shared" si="9"/>
        <v>3.5400000000000001E-2</v>
      </c>
      <c r="V154" s="57">
        <f t="shared" si="10"/>
        <v>3.5299999999999998E-2</v>
      </c>
    </row>
    <row r="155" spans="4:22" ht="15" customHeight="1" x14ac:dyDescent="0.25">
      <c r="D155" s="2">
        <v>131.75555555555499</v>
      </c>
      <c r="E155" s="65" t="s">
        <v>26</v>
      </c>
      <c r="F155" s="66">
        <v>204</v>
      </c>
      <c r="G155" s="66">
        <v>1963</v>
      </c>
      <c r="H155" s="66">
        <v>4430.1899999999996</v>
      </c>
      <c r="I155" s="67" t="s">
        <v>20</v>
      </c>
      <c r="J155" s="67" t="s">
        <v>21</v>
      </c>
      <c r="K155" s="67" t="s">
        <v>21</v>
      </c>
      <c r="L155" s="68">
        <v>0.11700000000000001</v>
      </c>
      <c r="M155" s="69">
        <v>3.4000000000000002E-2</v>
      </c>
      <c r="N155" s="68">
        <v>0.9</v>
      </c>
      <c r="O155" s="68">
        <v>1.1000000000000001</v>
      </c>
      <c r="P155" s="68">
        <v>1</v>
      </c>
      <c r="Q155" s="69">
        <f t="shared" si="11"/>
        <v>0.11583000000000002</v>
      </c>
      <c r="R155" s="70">
        <f t="shared" si="12"/>
        <v>0.14015430000000001</v>
      </c>
      <c r="S155" s="69">
        <v>0.11600000000000001</v>
      </c>
      <c r="T155" s="71">
        <f t="shared" si="8"/>
        <v>3.3660000000000002E-2</v>
      </c>
      <c r="U155" s="72">
        <f t="shared" si="9"/>
        <v>3.3500000000000002E-2</v>
      </c>
      <c r="V155" s="72">
        <f t="shared" si="10"/>
        <v>3.3599999999999998E-2</v>
      </c>
    </row>
    <row r="156" spans="4:22" s="73" customFormat="1" ht="15" customHeight="1" x14ac:dyDescent="0.25">
      <c r="D156" s="74"/>
      <c r="E156" s="75" t="s">
        <v>26</v>
      </c>
      <c r="F156" s="76">
        <v>204</v>
      </c>
      <c r="G156" s="76"/>
      <c r="H156" s="76"/>
      <c r="I156" s="76"/>
      <c r="J156" s="76"/>
      <c r="K156" s="76"/>
      <c r="L156" s="77"/>
      <c r="M156" s="78"/>
      <c r="N156" s="77"/>
      <c r="O156" s="77"/>
      <c r="P156" s="77"/>
      <c r="Q156" s="78"/>
      <c r="R156" s="79"/>
      <c r="S156" s="78">
        <v>0.11600000000000001</v>
      </c>
      <c r="T156" s="80"/>
      <c r="U156" s="81"/>
      <c r="V156" s="81">
        <f t="shared" si="10"/>
        <v>3.3599999999999998E-2</v>
      </c>
    </row>
    <row r="157" spans="4:22" s="73" customFormat="1" ht="15" customHeight="1" x14ac:dyDescent="0.25">
      <c r="D157" s="74"/>
      <c r="E157" s="97" t="s">
        <v>26</v>
      </c>
      <c r="F157" s="98" t="s">
        <v>109</v>
      </c>
      <c r="G157" s="98"/>
      <c r="H157" s="98"/>
      <c r="I157" s="98"/>
      <c r="J157" s="98"/>
      <c r="K157" s="98"/>
      <c r="L157" s="99"/>
      <c r="M157" s="100"/>
      <c r="N157" s="99"/>
      <c r="O157" s="99"/>
      <c r="P157" s="99"/>
      <c r="Q157" s="100"/>
      <c r="R157" s="101"/>
      <c r="S157" s="100">
        <v>0.11600000000000001</v>
      </c>
      <c r="T157" s="102"/>
      <c r="U157" s="103"/>
      <c r="V157" s="103">
        <f t="shared" ref="V157" si="13">ROUND(S157/3.4528,4)</f>
        <v>3.3599999999999998E-2</v>
      </c>
    </row>
    <row r="158" spans="4:22" ht="15" customHeight="1" x14ac:dyDescent="0.25">
      <c r="D158" s="2">
        <v>132.822222222222</v>
      </c>
      <c r="E158" s="18" t="s">
        <v>26</v>
      </c>
      <c r="F158" s="3">
        <v>213</v>
      </c>
      <c r="G158" s="3">
        <v>1930</v>
      </c>
      <c r="H158" s="3">
        <v>410.89</v>
      </c>
      <c r="I158" s="4" t="s">
        <v>23</v>
      </c>
      <c r="J158" s="4" t="s">
        <v>21</v>
      </c>
      <c r="K158" s="4" t="s">
        <v>21</v>
      </c>
      <c r="L158" s="5">
        <v>0.11700000000000001</v>
      </c>
      <c r="M158" s="15">
        <v>3.4000000000000002E-2</v>
      </c>
      <c r="N158" s="5">
        <v>1.45</v>
      </c>
      <c r="O158" s="5">
        <v>1.1000000000000001</v>
      </c>
      <c r="P158" s="5">
        <v>0.8</v>
      </c>
      <c r="Q158" s="15">
        <f t="shared" si="11"/>
        <v>0.14929200000000001</v>
      </c>
      <c r="R158" s="7">
        <f t="shared" si="12"/>
        <v>0.18064332</v>
      </c>
      <c r="S158" s="49">
        <v>0.14899999999999999</v>
      </c>
      <c r="T158" s="56">
        <f t="shared" si="8"/>
        <v>4.3384000000000006E-2</v>
      </c>
      <c r="U158" s="57">
        <f t="shared" si="9"/>
        <v>4.3200000000000002E-2</v>
      </c>
      <c r="V158" s="57">
        <f t="shared" si="10"/>
        <v>4.3200000000000002E-2</v>
      </c>
    </row>
    <row r="159" spans="4:22" ht="15" customHeight="1" x14ac:dyDescent="0.25">
      <c r="D159" s="2">
        <v>133.888888888889</v>
      </c>
      <c r="E159" s="18" t="s">
        <v>26</v>
      </c>
      <c r="F159" s="3">
        <v>235</v>
      </c>
      <c r="G159" s="3">
        <v>1960</v>
      </c>
      <c r="H159" s="3">
        <v>455.61</v>
      </c>
      <c r="I159" s="4" t="s">
        <v>20</v>
      </c>
      <c r="J159" s="4" t="s">
        <v>21</v>
      </c>
      <c r="K159" s="4" t="s">
        <v>21</v>
      </c>
      <c r="L159" s="5">
        <v>0.11700000000000001</v>
      </c>
      <c r="M159" s="15">
        <v>3.4000000000000002E-2</v>
      </c>
      <c r="N159" s="5">
        <v>1.45</v>
      </c>
      <c r="O159" s="5">
        <v>1.1000000000000001</v>
      </c>
      <c r="P159" s="5">
        <v>1</v>
      </c>
      <c r="Q159" s="15">
        <f t="shared" si="11"/>
        <v>0.186615</v>
      </c>
      <c r="R159" s="7">
        <f t="shared" si="12"/>
        <v>0.22580415000000001</v>
      </c>
      <c r="S159" s="49">
        <v>0.187</v>
      </c>
      <c r="T159" s="56">
        <f t="shared" si="8"/>
        <v>5.4230000000000007E-2</v>
      </c>
      <c r="U159" s="58">
        <f t="shared" si="9"/>
        <v>5.3999999999999999E-2</v>
      </c>
      <c r="V159" s="57">
        <f t="shared" si="10"/>
        <v>5.4199999999999998E-2</v>
      </c>
    </row>
    <row r="160" spans="4:22" ht="15" customHeight="1" x14ac:dyDescent="0.25">
      <c r="D160" s="2">
        <v>134.95555555555501</v>
      </c>
      <c r="E160" s="18" t="s">
        <v>26</v>
      </c>
      <c r="F160" s="3">
        <v>237</v>
      </c>
      <c r="G160" s="3">
        <v>1958</v>
      </c>
      <c r="H160" s="3">
        <v>2042.31</v>
      </c>
      <c r="I160" s="4" t="s">
        <v>20</v>
      </c>
      <c r="J160" s="4" t="s">
        <v>21</v>
      </c>
      <c r="K160" s="4" t="s">
        <v>21</v>
      </c>
      <c r="L160" s="5">
        <v>0.11700000000000001</v>
      </c>
      <c r="M160" s="15">
        <v>3.4000000000000002E-2</v>
      </c>
      <c r="N160" s="5">
        <v>1</v>
      </c>
      <c r="O160" s="5">
        <v>1.1000000000000001</v>
      </c>
      <c r="P160" s="5">
        <v>1</v>
      </c>
      <c r="Q160" s="15">
        <f t="shared" si="11"/>
        <v>0.12870000000000001</v>
      </c>
      <c r="R160" s="7">
        <f t="shared" si="12"/>
        <v>0.155727</v>
      </c>
      <c r="S160" s="49">
        <v>0.129</v>
      </c>
      <c r="T160" s="56">
        <f t="shared" si="8"/>
        <v>3.7400000000000003E-2</v>
      </c>
      <c r="U160" s="57">
        <f t="shared" si="9"/>
        <v>3.73E-2</v>
      </c>
      <c r="V160" s="57">
        <f t="shared" si="10"/>
        <v>3.7400000000000003E-2</v>
      </c>
    </row>
    <row r="161" spans="4:22" ht="15" customHeight="1" x14ac:dyDescent="0.25">
      <c r="D161" s="2">
        <v>136.02222222222201</v>
      </c>
      <c r="E161" s="18" t="s">
        <v>26</v>
      </c>
      <c r="F161" s="3">
        <v>241</v>
      </c>
      <c r="G161" s="3">
        <v>1959</v>
      </c>
      <c r="H161" s="3">
        <v>5919.05</v>
      </c>
      <c r="I161" s="4" t="s">
        <v>20</v>
      </c>
      <c r="J161" s="4" t="s">
        <v>21</v>
      </c>
      <c r="K161" s="4" t="s">
        <v>21</v>
      </c>
      <c r="L161" s="5">
        <v>0.11700000000000001</v>
      </c>
      <c r="M161" s="15">
        <v>3.4000000000000002E-2</v>
      </c>
      <c r="N161" s="5">
        <v>0.8</v>
      </c>
      <c r="O161" s="5">
        <v>1.1000000000000001</v>
      </c>
      <c r="P161" s="5">
        <v>1</v>
      </c>
      <c r="Q161" s="15">
        <f t="shared" si="11"/>
        <v>0.10296000000000002</v>
      </c>
      <c r="R161" s="7">
        <f t="shared" si="12"/>
        <v>0.12458160000000003</v>
      </c>
      <c r="S161" s="49">
        <v>0.10299999999999999</v>
      </c>
      <c r="T161" s="56">
        <f t="shared" si="8"/>
        <v>2.9920000000000006E-2</v>
      </c>
      <c r="U161" s="57">
        <f t="shared" si="9"/>
        <v>2.98E-2</v>
      </c>
      <c r="V161" s="57">
        <f t="shared" si="10"/>
        <v>2.98E-2</v>
      </c>
    </row>
    <row r="162" spans="4:22" ht="15" customHeight="1" x14ac:dyDescent="0.25">
      <c r="D162" s="2">
        <v>137.08888888888899</v>
      </c>
      <c r="E162" s="18" t="s">
        <v>26</v>
      </c>
      <c r="F162" s="3">
        <v>243</v>
      </c>
      <c r="G162" s="3">
        <v>1960</v>
      </c>
      <c r="H162" s="3">
        <v>4351.95</v>
      </c>
      <c r="I162" s="4" t="s">
        <v>20</v>
      </c>
      <c r="J162" s="4" t="s">
        <v>21</v>
      </c>
      <c r="K162" s="4" t="s">
        <v>21</v>
      </c>
      <c r="L162" s="5">
        <v>0.11700000000000001</v>
      </c>
      <c r="M162" s="15">
        <v>3.4000000000000002E-2</v>
      </c>
      <c r="N162" s="5">
        <v>0.9</v>
      </c>
      <c r="O162" s="5">
        <v>1.1000000000000001</v>
      </c>
      <c r="P162" s="5">
        <v>1</v>
      </c>
      <c r="Q162" s="15">
        <f t="shared" si="11"/>
        <v>0.11583000000000002</v>
      </c>
      <c r="R162" s="7">
        <f t="shared" si="12"/>
        <v>0.14015430000000001</v>
      </c>
      <c r="S162" s="49">
        <v>0.11600000000000001</v>
      </c>
      <c r="T162" s="56">
        <f t="shared" si="8"/>
        <v>3.3660000000000002E-2</v>
      </c>
      <c r="U162" s="57">
        <f t="shared" si="9"/>
        <v>3.3500000000000002E-2</v>
      </c>
      <c r="V162" s="57">
        <f t="shared" si="10"/>
        <v>3.3599999999999998E-2</v>
      </c>
    </row>
    <row r="163" spans="4:22" ht="15" customHeight="1" x14ac:dyDescent="0.25">
      <c r="D163" s="2">
        <v>138.155555555555</v>
      </c>
      <c r="E163" s="18" t="s">
        <v>26</v>
      </c>
      <c r="F163" s="3">
        <v>269</v>
      </c>
      <c r="G163" s="3">
        <v>1962</v>
      </c>
      <c r="H163" s="3">
        <v>1767.63</v>
      </c>
      <c r="I163" s="4" t="s">
        <v>20</v>
      </c>
      <c r="J163" s="4" t="s">
        <v>21</v>
      </c>
      <c r="K163" s="4" t="s">
        <v>21</v>
      </c>
      <c r="L163" s="5">
        <v>0.11700000000000001</v>
      </c>
      <c r="M163" s="15">
        <v>3.4000000000000002E-2</v>
      </c>
      <c r="N163" s="5">
        <v>1.25</v>
      </c>
      <c r="O163" s="5">
        <v>1.1000000000000001</v>
      </c>
      <c r="P163" s="5">
        <v>1</v>
      </c>
      <c r="Q163" s="15">
        <f t="shared" si="11"/>
        <v>0.16087500000000005</v>
      </c>
      <c r="R163" s="7">
        <f t="shared" si="12"/>
        <v>0.19465875000000005</v>
      </c>
      <c r="S163" s="49">
        <v>0.161</v>
      </c>
      <c r="T163" s="56">
        <f t="shared" si="8"/>
        <v>4.6750000000000007E-2</v>
      </c>
      <c r="U163" s="57">
        <f t="shared" si="9"/>
        <v>4.6600000000000003E-2</v>
      </c>
      <c r="V163" s="57">
        <f t="shared" si="10"/>
        <v>4.6600000000000003E-2</v>
      </c>
    </row>
    <row r="164" spans="4:22" ht="15" customHeight="1" x14ac:dyDescent="0.25">
      <c r="D164" s="2">
        <v>139.222222222222</v>
      </c>
      <c r="E164" s="18" t="s">
        <v>26</v>
      </c>
      <c r="F164" s="3" t="s">
        <v>8</v>
      </c>
      <c r="G164" s="3">
        <v>1971</v>
      </c>
      <c r="H164" s="3">
        <v>4624.08</v>
      </c>
      <c r="I164" s="4" t="s">
        <v>20</v>
      </c>
      <c r="J164" s="4" t="s">
        <v>21</v>
      </c>
      <c r="K164" s="4" t="s">
        <v>21</v>
      </c>
      <c r="L164" s="5">
        <v>0.11700000000000001</v>
      </c>
      <c r="M164" s="15">
        <v>3.4000000000000002E-2</v>
      </c>
      <c r="N164" s="5">
        <v>0.9</v>
      </c>
      <c r="O164" s="5">
        <v>1.1000000000000001</v>
      </c>
      <c r="P164" s="5">
        <v>1</v>
      </c>
      <c r="Q164" s="15">
        <f t="shared" si="11"/>
        <v>0.11583000000000002</v>
      </c>
      <c r="R164" s="7">
        <f t="shared" si="12"/>
        <v>0.14015430000000001</v>
      </c>
      <c r="S164" s="49">
        <v>0.11600000000000001</v>
      </c>
      <c r="T164" s="56">
        <f t="shared" ref="T164:T228" si="14">M164*N164*O164*P164</f>
        <v>3.3660000000000002E-2</v>
      </c>
      <c r="U164" s="57">
        <f t="shared" ref="U164:U228" si="15">ROUND(Q164/3.4528,4)</f>
        <v>3.3500000000000002E-2</v>
      </c>
      <c r="V164" s="57">
        <f t="shared" ref="V164:V228" si="16">ROUND(S164/3.4528,4)</f>
        <v>3.3599999999999998E-2</v>
      </c>
    </row>
    <row r="165" spans="4:22" ht="15.75" customHeight="1" x14ac:dyDescent="0.25">
      <c r="D165" s="2">
        <v>140.28888888888901</v>
      </c>
      <c r="E165" s="18" t="s">
        <v>64</v>
      </c>
      <c r="F165" s="3">
        <v>15</v>
      </c>
      <c r="G165" s="3">
        <v>1932</v>
      </c>
      <c r="H165" s="3">
        <v>275.22000000000003</v>
      </c>
      <c r="I165" s="4" t="s">
        <v>23</v>
      </c>
      <c r="J165" s="4" t="s">
        <v>21</v>
      </c>
      <c r="K165" s="4" t="s">
        <v>21</v>
      </c>
      <c r="L165" s="5">
        <v>0.11700000000000001</v>
      </c>
      <c r="M165" s="15">
        <v>3.4000000000000002E-2</v>
      </c>
      <c r="N165" s="5">
        <v>1.45</v>
      </c>
      <c r="O165" s="5">
        <v>1.1000000000000001</v>
      </c>
      <c r="P165" s="5">
        <v>0.8</v>
      </c>
      <c r="Q165" s="15">
        <f t="shared" si="11"/>
        <v>0.14929200000000001</v>
      </c>
      <c r="R165" s="7">
        <f t="shared" si="12"/>
        <v>0.18064332</v>
      </c>
      <c r="S165" s="49">
        <v>0.14899999999999999</v>
      </c>
      <c r="T165" s="56">
        <f t="shared" si="14"/>
        <v>4.3384000000000006E-2</v>
      </c>
      <c r="U165" s="57">
        <f t="shared" si="15"/>
        <v>4.3200000000000002E-2</v>
      </c>
      <c r="V165" s="57">
        <f t="shared" si="16"/>
        <v>4.3200000000000002E-2</v>
      </c>
    </row>
    <row r="166" spans="4:22" ht="15" customHeight="1" x14ac:dyDescent="0.25">
      <c r="D166" s="2">
        <v>141.35555555555499</v>
      </c>
      <c r="E166" s="18" t="s">
        <v>64</v>
      </c>
      <c r="F166" s="3">
        <v>20</v>
      </c>
      <c r="G166" s="3">
        <v>1932</v>
      </c>
      <c r="H166" s="3">
        <v>267.16000000000003</v>
      </c>
      <c r="I166" s="4" t="s">
        <v>23</v>
      </c>
      <c r="J166" s="4" t="s">
        <v>21</v>
      </c>
      <c r="K166" s="4" t="s">
        <v>21</v>
      </c>
      <c r="L166" s="5">
        <v>0.11700000000000001</v>
      </c>
      <c r="M166" s="15">
        <v>3.4000000000000002E-2</v>
      </c>
      <c r="N166" s="5">
        <v>1.45</v>
      </c>
      <c r="O166" s="5">
        <v>1.1000000000000001</v>
      </c>
      <c r="P166" s="5">
        <v>0.8</v>
      </c>
      <c r="Q166" s="15">
        <f t="shared" si="11"/>
        <v>0.14929200000000001</v>
      </c>
      <c r="R166" s="7">
        <f t="shared" si="12"/>
        <v>0.18064332</v>
      </c>
      <c r="S166" s="49">
        <v>0.14899999999999999</v>
      </c>
      <c r="T166" s="56">
        <f t="shared" si="14"/>
        <v>4.3384000000000006E-2</v>
      </c>
      <c r="U166" s="57">
        <f t="shared" si="15"/>
        <v>4.3200000000000002E-2</v>
      </c>
      <c r="V166" s="57">
        <f t="shared" si="16"/>
        <v>4.3200000000000002E-2</v>
      </c>
    </row>
    <row r="167" spans="4:22" ht="15" customHeight="1" x14ac:dyDescent="0.25">
      <c r="D167" s="2">
        <v>142.42222222222199</v>
      </c>
      <c r="E167" s="18" t="s">
        <v>63</v>
      </c>
      <c r="F167" s="3">
        <v>1</v>
      </c>
      <c r="G167" s="3">
        <v>1933</v>
      </c>
      <c r="H167" s="3">
        <v>259.83999999999997</v>
      </c>
      <c r="I167" s="4" t="s">
        <v>23</v>
      </c>
      <c r="J167" s="4" t="s">
        <v>21</v>
      </c>
      <c r="K167" s="4" t="s">
        <v>21</v>
      </c>
      <c r="L167" s="5">
        <v>0.11700000000000001</v>
      </c>
      <c r="M167" s="15">
        <v>3.4000000000000002E-2</v>
      </c>
      <c r="N167" s="5">
        <v>1.45</v>
      </c>
      <c r="O167" s="5">
        <v>1.1000000000000001</v>
      </c>
      <c r="P167" s="5">
        <v>0.8</v>
      </c>
      <c r="Q167" s="15">
        <f>+L167*N167*O167*P167</f>
        <v>0.14929200000000001</v>
      </c>
      <c r="R167" s="7">
        <f>Q167+(Q167*21%)</f>
        <v>0.18064332</v>
      </c>
      <c r="S167" s="49">
        <v>0.14899999999999999</v>
      </c>
      <c r="T167" s="56">
        <f t="shared" si="14"/>
        <v>4.3384000000000006E-2</v>
      </c>
      <c r="U167" s="57">
        <f t="shared" si="15"/>
        <v>4.3200000000000002E-2</v>
      </c>
      <c r="V167" s="57">
        <f t="shared" si="16"/>
        <v>4.3200000000000002E-2</v>
      </c>
    </row>
    <row r="168" spans="4:22" ht="15" customHeight="1" x14ac:dyDescent="0.25">
      <c r="D168" s="2">
        <v>143.48888888888899</v>
      </c>
      <c r="E168" s="18" t="s">
        <v>65</v>
      </c>
      <c r="F168" s="3">
        <v>3</v>
      </c>
      <c r="G168" s="3">
        <v>1933</v>
      </c>
      <c r="H168" s="3">
        <v>331.68</v>
      </c>
      <c r="I168" s="4" t="s">
        <v>23</v>
      </c>
      <c r="J168" s="4" t="s">
        <v>21</v>
      </c>
      <c r="K168" s="4" t="s">
        <v>21</v>
      </c>
      <c r="L168" s="5">
        <v>0.11700000000000001</v>
      </c>
      <c r="M168" s="15">
        <v>3.4000000000000002E-2</v>
      </c>
      <c r="N168" s="5">
        <v>1.45</v>
      </c>
      <c r="O168" s="5">
        <v>1.1000000000000001</v>
      </c>
      <c r="P168" s="5">
        <v>0.8</v>
      </c>
      <c r="Q168" s="15">
        <f t="shared" si="11"/>
        <v>0.14929200000000001</v>
      </c>
      <c r="R168" s="7">
        <f t="shared" si="12"/>
        <v>0.18064332</v>
      </c>
      <c r="S168" s="49">
        <v>0.14899999999999999</v>
      </c>
      <c r="T168" s="56">
        <f t="shared" si="14"/>
        <v>4.3384000000000006E-2</v>
      </c>
      <c r="U168" s="57">
        <f t="shared" si="15"/>
        <v>4.3200000000000002E-2</v>
      </c>
      <c r="V168" s="57">
        <f t="shared" si="16"/>
        <v>4.3200000000000002E-2</v>
      </c>
    </row>
    <row r="169" spans="4:22" ht="15" customHeight="1" x14ac:dyDescent="0.25">
      <c r="D169" s="2">
        <v>144.555555555555</v>
      </c>
      <c r="E169" s="65" t="s">
        <v>65</v>
      </c>
      <c r="F169" s="66">
        <v>4</v>
      </c>
      <c r="G169" s="66">
        <v>1951</v>
      </c>
      <c r="H169" s="66">
        <v>278.97000000000003</v>
      </c>
      <c r="I169" s="67" t="s">
        <v>23</v>
      </c>
      <c r="J169" s="67" t="s">
        <v>21</v>
      </c>
      <c r="K169" s="67" t="s">
        <v>21</v>
      </c>
      <c r="L169" s="68">
        <v>0.11700000000000001</v>
      </c>
      <c r="M169" s="69">
        <v>3.4000000000000002E-2</v>
      </c>
      <c r="N169" s="68">
        <v>1.45</v>
      </c>
      <c r="O169" s="68">
        <v>1.1000000000000001</v>
      </c>
      <c r="P169" s="68">
        <v>0.8</v>
      </c>
      <c r="Q169" s="69">
        <f t="shared" si="11"/>
        <v>0.14929200000000001</v>
      </c>
      <c r="R169" s="70">
        <f t="shared" si="12"/>
        <v>0.18064332</v>
      </c>
      <c r="S169" s="69">
        <v>0.14899999999999999</v>
      </c>
      <c r="T169" s="71">
        <f t="shared" si="14"/>
        <v>4.3384000000000006E-2</v>
      </c>
      <c r="U169" s="72">
        <f t="shared" si="15"/>
        <v>4.3200000000000002E-2</v>
      </c>
      <c r="V169" s="72">
        <f t="shared" si="16"/>
        <v>4.3200000000000002E-2</v>
      </c>
    </row>
    <row r="170" spans="4:22" ht="15" customHeight="1" x14ac:dyDescent="0.25">
      <c r="D170" s="2">
        <v>145.62222222222201</v>
      </c>
      <c r="E170" s="18" t="s">
        <v>65</v>
      </c>
      <c r="F170" s="3">
        <v>5</v>
      </c>
      <c r="G170" s="3">
        <v>1933</v>
      </c>
      <c r="H170" s="3">
        <v>152.99</v>
      </c>
      <c r="I170" s="4" t="s">
        <v>23</v>
      </c>
      <c r="J170" s="4" t="s">
        <v>21</v>
      </c>
      <c r="K170" s="4" t="s">
        <v>21</v>
      </c>
      <c r="L170" s="5">
        <v>0.11700000000000001</v>
      </c>
      <c r="M170" s="15">
        <v>3.4000000000000002E-2</v>
      </c>
      <c r="N170" s="5">
        <v>1.45</v>
      </c>
      <c r="O170" s="5">
        <v>1.1000000000000001</v>
      </c>
      <c r="P170" s="5">
        <v>0.8</v>
      </c>
      <c r="Q170" s="15">
        <f t="shared" si="11"/>
        <v>0.14929200000000001</v>
      </c>
      <c r="R170" s="7">
        <f t="shared" si="12"/>
        <v>0.18064332</v>
      </c>
      <c r="S170" s="49">
        <v>0.14899999999999999</v>
      </c>
      <c r="T170" s="56">
        <f t="shared" si="14"/>
        <v>4.3384000000000006E-2</v>
      </c>
      <c r="U170" s="57">
        <f t="shared" si="15"/>
        <v>4.3200000000000002E-2</v>
      </c>
      <c r="V170" s="57">
        <f t="shared" si="16"/>
        <v>4.3200000000000002E-2</v>
      </c>
    </row>
    <row r="171" spans="4:22" ht="15" customHeight="1" x14ac:dyDescent="0.25">
      <c r="D171" s="2">
        <v>146.68888888888901</v>
      </c>
      <c r="E171" s="18" t="s">
        <v>66</v>
      </c>
      <c r="F171" s="3">
        <v>13</v>
      </c>
      <c r="G171" s="3">
        <v>1930</v>
      </c>
      <c r="H171" s="3">
        <v>399.04</v>
      </c>
      <c r="I171" s="4" t="s">
        <v>23</v>
      </c>
      <c r="J171" s="4" t="s">
        <v>21</v>
      </c>
      <c r="K171" s="4" t="s">
        <v>21</v>
      </c>
      <c r="L171" s="5">
        <v>0.11700000000000001</v>
      </c>
      <c r="M171" s="15">
        <v>3.4000000000000002E-2</v>
      </c>
      <c r="N171" s="5">
        <v>1.45</v>
      </c>
      <c r="O171" s="5">
        <v>1.1000000000000001</v>
      </c>
      <c r="P171" s="5">
        <v>0.8</v>
      </c>
      <c r="Q171" s="15">
        <f t="shared" si="11"/>
        <v>0.14929200000000001</v>
      </c>
      <c r="R171" s="7">
        <f t="shared" si="12"/>
        <v>0.18064332</v>
      </c>
      <c r="S171" s="49">
        <v>0.14899999999999999</v>
      </c>
      <c r="T171" s="56">
        <f t="shared" si="14"/>
        <v>4.3384000000000006E-2</v>
      </c>
      <c r="U171" s="57">
        <f t="shared" si="15"/>
        <v>4.3200000000000002E-2</v>
      </c>
      <c r="V171" s="57">
        <f t="shared" si="16"/>
        <v>4.3200000000000002E-2</v>
      </c>
    </row>
    <row r="172" spans="4:22" ht="15" customHeight="1" x14ac:dyDescent="0.25">
      <c r="D172" s="2">
        <v>147.75555555555499</v>
      </c>
      <c r="E172" s="18" t="s">
        <v>67</v>
      </c>
      <c r="F172" s="3">
        <v>3</v>
      </c>
      <c r="G172" s="3">
        <v>1931</v>
      </c>
      <c r="H172" s="3">
        <v>323.74</v>
      </c>
      <c r="I172" s="4" t="s">
        <v>23</v>
      </c>
      <c r="J172" s="4" t="s">
        <v>21</v>
      </c>
      <c r="K172" s="4" t="s">
        <v>21</v>
      </c>
      <c r="L172" s="5">
        <v>0.11700000000000001</v>
      </c>
      <c r="M172" s="15">
        <v>3.4000000000000002E-2</v>
      </c>
      <c r="N172" s="5">
        <v>1.45</v>
      </c>
      <c r="O172" s="5">
        <v>1.1000000000000001</v>
      </c>
      <c r="P172" s="5">
        <v>0.8</v>
      </c>
      <c r="Q172" s="15">
        <f t="shared" si="11"/>
        <v>0.14929200000000001</v>
      </c>
      <c r="R172" s="7">
        <f t="shared" si="12"/>
        <v>0.18064332</v>
      </c>
      <c r="S172" s="49">
        <v>0.14899999999999999</v>
      </c>
      <c r="T172" s="56">
        <f t="shared" si="14"/>
        <v>4.3384000000000006E-2</v>
      </c>
      <c r="U172" s="57">
        <f t="shared" si="15"/>
        <v>4.3200000000000002E-2</v>
      </c>
      <c r="V172" s="57">
        <f t="shared" si="16"/>
        <v>4.3200000000000002E-2</v>
      </c>
    </row>
    <row r="173" spans="4:22" ht="15" customHeight="1" x14ac:dyDescent="0.25">
      <c r="D173" s="2">
        <v>148.822222222222</v>
      </c>
      <c r="E173" s="65" t="s">
        <v>67</v>
      </c>
      <c r="F173" s="66" t="s">
        <v>9</v>
      </c>
      <c r="G173" s="66">
        <v>1938</v>
      </c>
      <c r="H173" s="66">
        <v>237.39</v>
      </c>
      <c r="I173" s="67" t="s">
        <v>23</v>
      </c>
      <c r="J173" s="67" t="s">
        <v>21</v>
      </c>
      <c r="K173" s="67" t="s">
        <v>21</v>
      </c>
      <c r="L173" s="68">
        <v>0.11700000000000001</v>
      </c>
      <c r="M173" s="69">
        <v>3.4000000000000002E-2</v>
      </c>
      <c r="N173" s="68">
        <v>1.45</v>
      </c>
      <c r="O173" s="68">
        <v>1.1000000000000001</v>
      </c>
      <c r="P173" s="68">
        <v>0.8</v>
      </c>
      <c r="Q173" s="69">
        <f t="shared" si="11"/>
        <v>0.14929200000000001</v>
      </c>
      <c r="R173" s="70">
        <f t="shared" si="12"/>
        <v>0.18064332</v>
      </c>
      <c r="S173" s="69">
        <v>0.14899999999999999</v>
      </c>
      <c r="T173" s="71">
        <f t="shared" si="14"/>
        <v>4.3384000000000006E-2</v>
      </c>
      <c r="U173" s="72">
        <f t="shared" si="15"/>
        <v>4.3200000000000002E-2</v>
      </c>
      <c r="V173" s="72">
        <f t="shared" si="16"/>
        <v>4.3200000000000002E-2</v>
      </c>
    </row>
    <row r="174" spans="4:22" ht="15" customHeight="1" x14ac:dyDescent="0.25">
      <c r="D174" s="2">
        <v>149.888888888889</v>
      </c>
      <c r="E174" s="18" t="s">
        <v>67</v>
      </c>
      <c r="F174" s="3">
        <v>31</v>
      </c>
      <c r="G174" s="3">
        <v>1930</v>
      </c>
      <c r="H174" s="3">
        <v>170.68</v>
      </c>
      <c r="I174" s="4" t="s">
        <v>23</v>
      </c>
      <c r="J174" s="4" t="s">
        <v>21</v>
      </c>
      <c r="K174" s="4" t="s">
        <v>21</v>
      </c>
      <c r="L174" s="5">
        <v>0.11700000000000001</v>
      </c>
      <c r="M174" s="15">
        <v>3.4000000000000002E-2</v>
      </c>
      <c r="N174" s="5">
        <v>1.45</v>
      </c>
      <c r="O174" s="5">
        <v>1.1000000000000001</v>
      </c>
      <c r="P174" s="5">
        <v>0.8</v>
      </c>
      <c r="Q174" s="15">
        <f t="shared" si="11"/>
        <v>0.14929200000000001</v>
      </c>
      <c r="R174" s="7">
        <f t="shared" si="12"/>
        <v>0.18064332</v>
      </c>
      <c r="S174" s="49">
        <v>0.14899999999999999</v>
      </c>
      <c r="T174" s="56">
        <f t="shared" si="14"/>
        <v>4.3384000000000006E-2</v>
      </c>
      <c r="U174" s="57">
        <f t="shared" si="15"/>
        <v>4.3200000000000002E-2</v>
      </c>
      <c r="V174" s="57">
        <f t="shared" si="16"/>
        <v>4.3200000000000002E-2</v>
      </c>
    </row>
    <row r="175" spans="4:22" ht="15" customHeight="1" x14ac:dyDescent="0.25">
      <c r="D175" s="2">
        <v>150.95555555555501</v>
      </c>
      <c r="E175" s="18" t="s">
        <v>67</v>
      </c>
      <c r="F175" s="3">
        <v>34</v>
      </c>
      <c r="G175" s="3">
        <v>1934</v>
      </c>
      <c r="H175" s="3">
        <v>250.22</v>
      </c>
      <c r="I175" s="4" t="s">
        <v>23</v>
      </c>
      <c r="J175" s="4" t="s">
        <v>21</v>
      </c>
      <c r="K175" s="4" t="s">
        <v>21</v>
      </c>
      <c r="L175" s="5">
        <v>0.11700000000000001</v>
      </c>
      <c r="M175" s="15">
        <v>3.4000000000000002E-2</v>
      </c>
      <c r="N175" s="5">
        <v>1.45</v>
      </c>
      <c r="O175" s="5">
        <v>1.1000000000000001</v>
      </c>
      <c r="P175" s="5">
        <v>0.8</v>
      </c>
      <c r="Q175" s="15">
        <f t="shared" si="11"/>
        <v>0.14929200000000001</v>
      </c>
      <c r="R175" s="7">
        <f t="shared" si="12"/>
        <v>0.18064332</v>
      </c>
      <c r="S175" s="49">
        <v>0.14899999999999999</v>
      </c>
      <c r="T175" s="56">
        <f t="shared" si="14"/>
        <v>4.3384000000000006E-2</v>
      </c>
      <c r="U175" s="57">
        <f t="shared" si="15"/>
        <v>4.3200000000000002E-2</v>
      </c>
      <c r="V175" s="57">
        <f t="shared" si="16"/>
        <v>4.3200000000000002E-2</v>
      </c>
    </row>
    <row r="176" spans="4:22" ht="15" customHeight="1" x14ac:dyDescent="0.25">
      <c r="D176" s="2">
        <v>152.02222222222201</v>
      </c>
      <c r="E176" s="82" t="s">
        <v>68</v>
      </c>
      <c r="F176" s="83">
        <v>2</v>
      </c>
      <c r="G176" s="83">
        <v>1990</v>
      </c>
      <c r="H176" s="83">
        <v>3103.8</v>
      </c>
      <c r="I176" s="83" t="s">
        <v>20</v>
      </c>
      <c r="J176" s="83" t="s">
        <v>21</v>
      </c>
      <c r="K176" s="83" t="s">
        <v>21</v>
      </c>
      <c r="L176" s="84">
        <v>0.11700000000000001</v>
      </c>
      <c r="M176" s="85">
        <v>3.4000000000000002E-2</v>
      </c>
      <c r="N176" s="84">
        <v>0.95</v>
      </c>
      <c r="O176" s="84">
        <v>1</v>
      </c>
      <c r="P176" s="84">
        <v>1</v>
      </c>
      <c r="Q176" s="85">
        <f t="shared" ref="Q176" si="17">+L176*N176*O176*P176</f>
        <v>0.11115</v>
      </c>
      <c r="R176" s="86">
        <f t="shared" ref="R176" si="18">Q176+(Q176*21%)</f>
        <v>0.13449149999999999</v>
      </c>
      <c r="S176" s="87">
        <v>0.11600000000000001</v>
      </c>
      <c r="T176" s="88">
        <f t="shared" ref="T176" si="19">M176*N176*O176*P176</f>
        <v>3.2300000000000002E-2</v>
      </c>
      <c r="U176" s="89">
        <f t="shared" ref="U176" si="20">ROUND(Q176/3.4528,4)</f>
        <v>3.2199999999999999E-2</v>
      </c>
      <c r="V176" s="89">
        <f t="shared" ref="V176" si="21">ROUND(S176/3.4528,4)</f>
        <v>3.3599999999999998E-2</v>
      </c>
    </row>
    <row r="177" spans="4:22" ht="15" customHeight="1" x14ac:dyDescent="0.25">
      <c r="D177" s="2">
        <v>152.02222222222201</v>
      </c>
      <c r="E177" s="18" t="s">
        <v>68</v>
      </c>
      <c r="F177" s="3" t="s">
        <v>10</v>
      </c>
      <c r="G177" s="3">
        <v>1990</v>
      </c>
      <c r="H177" s="3">
        <v>3103.8</v>
      </c>
      <c r="I177" s="4" t="s">
        <v>20</v>
      </c>
      <c r="J177" s="4" t="s">
        <v>21</v>
      </c>
      <c r="K177" s="4" t="s">
        <v>21</v>
      </c>
      <c r="L177" s="5">
        <v>0.11700000000000001</v>
      </c>
      <c r="M177" s="15">
        <v>3.4000000000000002E-2</v>
      </c>
      <c r="N177" s="5">
        <v>0.95</v>
      </c>
      <c r="O177" s="5">
        <v>1</v>
      </c>
      <c r="P177" s="5">
        <v>1</v>
      </c>
      <c r="Q177" s="15">
        <f t="shared" si="11"/>
        <v>0.11115</v>
      </c>
      <c r="R177" s="7">
        <f t="shared" si="12"/>
        <v>0.13449149999999999</v>
      </c>
      <c r="S177" s="49">
        <v>0.111</v>
      </c>
      <c r="T177" s="56">
        <f t="shared" si="14"/>
        <v>3.2300000000000002E-2</v>
      </c>
      <c r="U177" s="57">
        <f t="shared" si="15"/>
        <v>3.2199999999999999E-2</v>
      </c>
      <c r="V177" s="57">
        <f t="shared" si="16"/>
        <v>3.2099999999999997E-2</v>
      </c>
    </row>
    <row r="178" spans="4:22" ht="15" customHeight="1" x14ac:dyDescent="0.25">
      <c r="D178" s="2">
        <v>153.08888888888899</v>
      </c>
      <c r="E178" s="18" t="s">
        <v>69</v>
      </c>
      <c r="F178" s="3">
        <v>18</v>
      </c>
      <c r="G178" s="3">
        <v>1924</v>
      </c>
      <c r="H178" s="3">
        <v>246.38</v>
      </c>
      <c r="I178" s="4" t="s">
        <v>23</v>
      </c>
      <c r="J178" s="4" t="s">
        <v>21</v>
      </c>
      <c r="K178" s="4" t="s">
        <v>21</v>
      </c>
      <c r="L178" s="5">
        <v>0.11700000000000001</v>
      </c>
      <c r="M178" s="15">
        <v>3.4000000000000002E-2</v>
      </c>
      <c r="N178" s="5">
        <v>1.45</v>
      </c>
      <c r="O178" s="5">
        <v>1.1000000000000001</v>
      </c>
      <c r="P178" s="5">
        <v>0.8</v>
      </c>
      <c r="Q178" s="15">
        <f t="shared" si="11"/>
        <v>0.14929200000000001</v>
      </c>
      <c r="R178" s="7">
        <f t="shared" si="12"/>
        <v>0.18064332</v>
      </c>
      <c r="S178" s="49">
        <v>0.14899999999999999</v>
      </c>
      <c r="T178" s="56">
        <f t="shared" si="14"/>
        <v>4.3384000000000006E-2</v>
      </c>
      <c r="U178" s="57">
        <f t="shared" si="15"/>
        <v>4.3200000000000002E-2</v>
      </c>
      <c r="V178" s="57">
        <f t="shared" si="16"/>
        <v>4.3200000000000002E-2</v>
      </c>
    </row>
    <row r="179" spans="4:22" ht="15" customHeight="1" x14ac:dyDescent="0.25">
      <c r="D179" s="2">
        <v>154.155555555555</v>
      </c>
      <c r="E179" s="65" t="s">
        <v>70</v>
      </c>
      <c r="F179" s="66" t="s">
        <v>9</v>
      </c>
      <c r="G179" s="66">
        <v>1931</v>
      </c>
      <c r="H179" s="66">
        <v>236.65</v>
      </c>
      <c r="I179" s="67" t="s">
        <v>23</v>
      </c>
      <c r="J179" s="67" t="s">
        <v>21</v>
      </c>
      <c r="K179" s="67" t="s">
        <v>21</v>
      </c>
      <c r="L179" s="68">
        <v>0.11700000000000001</v>
      </c>
      <c r="M179" s="69">
        <v>3.4000000000000002E-2</v>
      </c>
      <c r="N179" s="68">
        <v>1.45</v>
      </c>
      <c r="O179" s="68">
        <v>1.1000000000000001</v>
      </c>
      <c r="P179" s="68">
        <v>0.8</v>
      </c>
      <c r="Q179" s="69">
        <f t="shared" si="11"/>
        <v>0.14929200000000001</v>
      </c>
      <c r="R179" s="70">
        <f t="shared" si="12"/>
        <v>0.18064332</v>
      </c>
      <c r="S179" s="69">
        <v>0.14899999999999999</v>
      </c>
      <c r="T179" s="71">
        <f t="shared" si="14"/>
        <v>4.3384000000000006E-2</v>
      </c>
      <c r="U179" s="72">
        <f t="shared" si="15"/>
        <v>4.3200000000000002E-2</v>
      </c>
      <c r="V179" s="72">
        <f t="shared" si="16"/>
        <v>4.3200000000000002E-2</v>
      </c>
    </row>
    <row r="180" spans="4:22" ht="15" customHeight="1" x14ac:dyDescent="0.25">
      <c r="D180" s="2">
        <v>155.222222222222</v>
      </c>
      <c r="E180" s="18" t="s">
        <v>71</v>
      </c>
      <c r="F180" s="3">
        <v>1</v>
      </c>
      <c r="G180" s="3">
        <v>1920</v>
      </c>
      <c r="H180" s="3">
        <v>203.06</v>
      </c>
      <c r="I180" s="4" t="s">
        <v>23</v>
      </c>
      <c r="J180" s="4" t="s">
        <v>21</v>
      </c>
      <c r="K180" s="4" t="s">
        <v>21</v>
      </c>
      <c r="L180" s="5">
        <v>0.11700000000000001</v>
      </c>
      <c r="M180" s="15">
        <v>3.4000000000000002E-2</v>
      </c>
      <c r="N180" s="5">
        <v>1.45</v>
      </c>
      <c r="O180" s="5">
        <v>1.1000000000000001</v>
      </c>
      <c r="P180" s="5">
        <v>0.8</v>
      </c>
      <c r="Q180" s="15">
        <f t="shared" si="11"/>
        <v>0.14929200000000001</v>
      </c>
      <c r="R180" s="7">
        <f t="shared" si="12"/>
        <v>0.18064332</v>
      </c>
      <c r="S180" s="49">
        <v>0.14899999999999999</v>
      </c>
      <c r="T180" s="56">
        <f t="shared" si="14"/>
        <v>4.3384000000000006E-2</v>
      </c>
      <c r="U180" s="57">
        <f t="shared" si="15"/>
        <v>4.3200000000000002E-2</v>
      </c>
      <c r="V180" s="57">
        <f t="shared" si="16"/>
        <v>4.3200000000000002E-2</v>
      </c>
    </row>
    <row r="181" spans="4:22" ht="15" customHeight="1" x14ac:dyDescent="0.25">
      <c r="D181" s="2">
        <v>156.28888888888901</v>
      </c>
      <c r="E181" s="18" t="s">
        <v>71</v>
      </c>
      <c r="F181" s="3">
        <v>15</v>
      </c>
      <c r="G181" s="3">
        <v>1930</v>
      </c>
      <c r="H181" s="3">
        <v>250.51</v>
      </c>
      <c r="I181" s="4" t="s">
        <v>23</v>
      </c>
      <c r="J181" s="4" t="s">
        <v>21</v>
      </c>
      <c r="K181" s="4" t="s">
        <v>21</v>
      </c>
      <c r="L181" s="5">
        <v>0.11700000000000001</v>
      </c>
      <c r="M181" s="15">
        <v>3.4000000000000002E-2</v>
      </c>
      <c r="N181" s="5">
        <v>1.45</v>
      </c>
      <c r="O181" s="5">
        <v>1.1000000000000001</v>
      </c>
      <c r="P181" s="5">
        <v>0.8</v>
      </c>
      <c r="Q181" s="15">
        <f t="shared" si="11"/>
        <v>0.14929200000000001</v>
      </c>
      <c r="R181" s="7">
        <f t="shared" si="12"/>
        <v>0.18064332</v>
      </c>
      <c r="S181" s="49">
        <v>0.14899999999999999</v>
      </c>
      <c r="T181" s="56">
        <f t="shared" si="14"/>
        <v>4.3384000000000006E-2</v>
      </c>
      <c r="U181" s="57">
        <f t="shared" si="15"/>
        <v>4.3200000000000002E-2</v>
      </c>
      <c r="V181" s="57">
        <f t="shared" si="16"/>
        <v>4.3200000000000002E-2</v>
      </c>
    </row>
    <row r="182" spans="4:22" ht="15" customHeight="1" x14ac:dyDescent="0.25">
      <c r="D182" s="2">
        <v>157.35555555555499</v>
      </c>
      <c r="E182" s="18" t="s">
        <v>71</v>
      </c>
      <c r="F182" s="3">
        <v>17</v>
      </c>
      <c r="G182" s="3">
        <v>1899</v>
      </c>
      <c r="H182" s="3">
        <v>261.97000000000003</v>
      </c>
      <c r="I182" s="4" t="s">
        <v>23</v>
      </c>
      <c r="J182" s="4" t="s">
        <v>21</v>
      </c>
      <c r="K182" s="4" t="s">
        <v>21</v>
      </c>
      <c r="L182" s="5">
        <v>0.11700000000000001</v>
      </c>
      <c r="M182" s="15">
        <v>3.4000000000000002E-2</v>
      </c>
      <c r="N182" s="5">
        <v>1.45</v>
      </c>
      <c r="O182" s="5">
        <v>1.1000000000000001</v>
      </c>
      <c r="P182" s="5">
        <v>0.8</v>
      </c>
      <c r="Q182" s="15">
        <f t="shared" si="11"/>
        <v>0.14929200000000001</v>
      </c>
      <c r="R182" s="7">
        <f t="shared" si="12"/>
        <v>0.18064332</v>
      </c>
      <c r="S182" s="49">
        <v>0.14899999999999999</v>
      </c>
      <c r="T182" s="56">
        <f t="shared" si="14"/>
        <v>4.3384000000000006E-2</v>
      </c>
      <c r="U182" s="57">
        <f t="shared" si="15"/>
        <v>4.3200000000000002E-2</v>
      </c>
      <c r="V182" s="57">
        <f t="shared" si="16"/>
        <v>4.3200000000000002E-2</v>
      </c>
    </row>
    <row r="183" spans="4:22" ht="15" customHeight="1" x14ac:dyDescent="0.25">
      <c r="D183" s="2">
        <v>158.42222222222199</v>
      </c>
      <c r="E183" s="18" t="s">
        <v>72</v>
      </c>
      <c r="F183" s="3" t="s">
        <v>11</v>
      </c>
      <c r="G183" s="3">
        <v>1929</v>
      </c>
      <c r="H183" s="3">
        <v>248.83</v>
      </c>
      <c r="I183" s="4" t="s">
        <v>23</v>
      </c>
      <c r="J183" s="4" t="s">
        <v>21</v>
      </c>
      <c r="K183" s="4" t="s">
        <v>21</v>
      </c>
      <c r="L183" s="5">
        <v>0.11700000000000001</v>
      </c>
      <c r="M183" s="15">
        <v>3.4000000000000002E-2</v>
      </c>
      <c r="N183" s="5">
        <v>1.45</v>
      </c>
      <c r="O183" s="5">
        <v>1.1000000000000001</v>
      </c>
      <c r="P183" s="5">
        <v>0.8</v>
      </c>
      <c r="Q183" s="15">
        <f t="shared" si="11"/>
        <v>0.14929200000000001</v>
      </c>
      <c r="R183" s="7">
        <f t="shared" si="12"/>
        <v>0.18064332</v>
      </c>
      <c r="S183" s="49">
        <v>0.14899999999999999</v>
      </c>
      <c r="T183" s="56">
        <f t="shared" si="14"/>
        <v>4.3384000000000006E-2</v>
      </c>
      <c r="U183" s="57">
        <f t="shared" si="15"/>
        <v>4.3200000000000002E-2</v>
      </c>
      <c r="V183" s="57">
        <f t="shared" si="16"/>
        <v>4.3200000000000002E-2</v>
      </c>
    </row>
    <row r="184" spans="4:22" ht="15" customHeight="1" x14ac:dyDescent="0.25">
      <c r="D184" s="2">
        <v>159.48888888888899</v>
      </c>
      <c r="E184" s="18" t="s">
        <v>73</v>
      </c>
      <c r="F184" s="3">
        <v>1</v>
      </c>
      <c r="G184" s="3">
        <v>1971</v>
      </c>
      <c r="H184" s="3">
        <v>4398.47</v>
      </c>
      <c r="I184" s="4" t="s">
        <v>20</v>
      </c>
      <c r="J184" s="4" t="s">
        <v>21</v>
      </c>
      <c r="K184" s="4" t="s">
        <v>21</v>
      </c>
      <c r="L184" s="5">
        <v>0.11700000000000001</v>
      </c>
      <c r="M184" s="15">
        <v>3.4000000000000002E-2</v>
      </c>
      <c r="N184" s="5">
        <v>0.9</v>
      </c>
      <c r="O184" s="5">
        <v>1.1000000000000001</v>
      </c>
      <c r="P184" s="5">
        <v>1</v>
      </c>
      <c r="Q184" s="15">
        <f t="shared" si="11"/>
        <v>0.11583000000000002</v>
      </c>
      <c r="R184" s="7">
        <f t="shared" si="12"/>
        <v>0.14015430000000001</v>
      </c>
      <c r="S184" s="49">
        <v>0.11600000000000001</v>
      </c>
      <c r="T184" s="56">
        <f t="shared" si="14"/>
        <v>3.3660000000000002E-2</v>
      </c>
      <c r="U184" s="57">
        <f t="shared" si="15"/>
        <v>3.3500000000000002E-2</v>
      </c>
      <c r="V184" s="57">
        <f t="shared" si="16"/>
        <v>3.3599999999999998E-2</v>
      </c>
    </row>
    <row r="185" spans="4:22" ht="15" customHeight="1" x14ac:dyDescent="0.25">
      <c r="D185" s="2">
        <v>160.555555555555</v>
      </c>
      <c r="E185" s="18" t="s">
        <v>73</v>
      </c>
      <c r="F185" s="3">
        <v>17</v>
      </c>
      <c r="G185" s="3">
        <v>1969</v>
      </c>
      <c r="H185" s="3">
        <v>3151.8</v>
      </c>
      <c r="I185" s="4" t="s">
        <v>20</v>
      </c>
      <c r="J185" s="4" t="s">
        <v>21</v>
      </c>
      <c r="K185" s="4" t="s">
        <v>21</v>
      </c>
      <c r="L185" s="5">
        <v>0.11700000000000001</v>
      </c>
      <c r="M185" s="15">
        <v>3.4000000000000002E-2</v>
      </c>
      <c r="N185" s="5">
        <v>0.95</v>
      </c>
      <c r="O185" s="5">
        <v>1.1000000000000001</v>
      </c>
      <c r="P185" s="5">
        <v>1</v>
      </c>
      <c r="Q185" s="15">
        <f t="shared" si="11"/>
        <v>0.12226500000000001</v>
      </c>
      <c r="R185" s="7">
        <f t="shared" si="12"/>
        <v>0.14794065000000001</v>
      </c>
      <c r="S185" s="49">
        <v>0.122</v>
      </c>
      <c r="T185" s="56">
        <f t="shared" si="14"/>
        <v>3.5530000000000006E-2</v>
      </c>
      <c r="U185" s="57">
        <f t="shared" si="15"/>
        <v>3.5400000000000001E-2</v>
      </c>
      <c r="V185" s="57">
        <f t="shared" si="16"/>
        <v>3.5299999999999998E-2</v>
      </c>
    </row>
    <row r="186" spans="4:22" ht="15" customHeight="1" x14ac:dyDescent="0.25">
      <c r="D186" s="2">
        <v>161.62222222222201</v>
      </c>
      <c r="E186" s="18" t="s">
        <v>73</v>
      </c>
      <c r="F186" s="3">
        <v>43</v>
      </c>
      <c r="G186" s="3">
        <v>1925</v>
      </c>
      <c r="H186" s="3">
        <v>288.64</v>
      </c>
      <c r="I186" s="4" t="s">
        <v>23</v>
      </c>
      <c r="J186" s="4" t="s">
        <v>21</v>
      </c>
      <c r="K186" s="4" t="s">
        <v>21</v>
      </c>
      <c r="L186" s="5">
        <v>0.11700000000000001</v>
      </c>
      <c r="M186" s="15">
        <v>3.4000000000000002E-2</v>
      </c>
      <c r="N186" s="5">
        <v>1.45</v>
      </c>
      <c r="O186" s="5">
        <v>1.1000000000000001</v>
      </c>
      <c r="P186" s="5">
        <v>0.8</v>
      </c>
      <c r="Q186" s="15">
        <f t="shared" si="11"/>
        <v>0.14929200000000001</v>
      </c>
      <c r="R186" s="7">
        <f t="shared" si="12"/>
        <v>0.18064332</v>
      </c>
      <c r="S186" s="49">
        <v>0.14899999999999999</v>
      </c>
      <c r="T186" s="56">
        <f t="shared" si="14"/>
        <v>4.3384000000000006E-2</v>
      </c>
      <c r="U186" s="57">
        <f t="shared" si="15"/>
        <v>4.3200000000000002E-2</v>
      </c>
      <c r="V186" s="57">
        <f t="shared" si="16"/>
        <v>4.3200000000000002E-2</v>
      </c>
    </row>
    <row r="187" spans="4:22" ht="15" customHeight="1" x14ac:dyDescent="0.25">
      <c r="D187" s="2">
        <v>162.68888888888901</v>
      </c>
      <c r="E187" s="65" t="s">
        <v>73</v>
      </c>
      <c r="F187" s="66">
        <v>61</v>
      </c>
      <c r="G187" s="66">
        <v>1969</v>
      </c>
      <c r="H187" s="66">
        <v>2368</v>
      </c>
      <c r="I187" s="67" t="s">
        <v>20</v>
      </c>
      <c r="J187" s="67" t="s">
        <v>21</v>
      </c>
      <c r="K187" s="67" t="s">
        <v>21</v>
      </c>
      <c r="L187" s="68">
        <v>0.11700000000000001</v>
      </c>
      <c r="M187" s="69">
        <v>3.4000000000000002E-2</v>
      </c>
      <c r="N187" s="68">
        <v>1</v>
      </c>
      <c r="O187" s="68">
        <v>1.1000000000000001</v>
      </c>
      <c r="P187" s="68">
        <v>1</v>
      </c>
      <c r="Q187" s="69">
        <f t="shared" si="11"/>
        <v>0.12870000000000001</v>
      </c>
      <c r="R187" s="70">
        <f t="shared" si="12"/>
        <v>0.155727</v>
      </c>
      <c r="S187" s="69">
        <v>0.129</v>
      </c>
      <c r="T187" s="71">
        <f t="shared" si="14"/>
        <v>3.7400000000000003E-2</v>
      </c>
      <c r="U187" s="72">
        <f t="shared" si="15"/>
        <v>3.73E-2</v>
      </c>
      <c r="V187" s="72">
        <f t="shared" si="16"/>
        <v>3.7400000000000003E-2</v>
      </c>
    </row>
    <row r="188" spans="4:22" ht="15" customHeight="1" x14ac:dyDescent="0.25">
      <c r="D188" s="2">
        <v>163.75555555555499</v>
      </c>
      <c r="E188" s="18" t="s">
        <v>73</v>
      </c>
      <c r="F188" s="3">
        <v>86</v>
      </c>
      <c r="G188" s="3">
        <v>1959</v>
      </c>
      <c r="H188" s="3">
        <v>2664.67</v>
      </c>
      <c r="I188" s="4" t="s">
        <v>20</v>
      </c>
      <c r="J188" s="4" t="s">
        <v>21</v>
      </c>
      <c r="K188" s="4" t="s">
        <v>21</v>
      </c>
      <c r="L188" s="5">
        <v>0.11700000000000001</v>
      </c>
      <c r="M188" s="15">
        <v>3.4000000000000002E-2</v>
      </c>
      <c r="N188" s="5">
        <v>1</v>
      </c>
      <c r="O188" s="5">
        <v>1.1000000000000001</v>
      </c>
      <c r="P188" s="5">
        <v>1</v>
      </c>
      <c r="Q188" s="15">
        <f t="shared" si="11"/>
        <v>0.12870000000000001</v>
      </c>
      <c r="R188" s="7">
        <f t="shared" si="12"/>
        <v>0.155727</v>
      </c>
      <c r="S188" s="49">
        <v>0.129</v>
      </c>
      <c r="T188" s="56">
        <f t="shared" si="14"/>
        <v>3.7400000000000003E-2</v>
      </c>
      <c r="U188" s="57">
        <f t="shared" si="15"/>
        <v>3.73E-2</v>
      </c>
      <c r="V188" s="57">
        <f t="shared" si="16"/>
        <v>3.7400000000000003E-2</v>
      </c>
    </row>
    <row r="189" spans="4:22" ht="15" customHeight="1" x14ac:dyDescent="0.25">
      <c r="D189" s="2">
        <v>164.822222222222</v>
      </c>
      <c r="E189" s="18" t="s">
        <v>73</v>
      </c>
      <c r="F189" s="3">
        <v>88</v>
      </c>
      <c r="G189" s="3">
        <v>1958</v>
      </c>
      <c r="H189" s="3">
        <v>3362.59</v>
      </c>
      <c r="I189" s="4" t="s">
        <v>20</v>
      </c>
      <c r="J189" s="4" t="s">
        <v>21</v>
      </c>
      <c r="K189" s="4" t="s">
        <v>21</v>
      </c>
      <c r="L189" s="5">
        <v>0.11700000000000001</v>
      </c>
      <c r="M189" s="15">
        <v>3.4000000000000002E-2</v>
      </c>
      <c r="N189" s="5">
        <v>0.95</v>
      </c>
      <c r="O189" s="5">
        <v>1.1000000000000001</v>
      </c>
      <c r="P189" s="5">
        <v>1</v>
      </c>
      <c r="Q189" s="15">
        <f t="shared" si="11"/>
        <v>0.12226500000000001</v>
      </c>
      <c r="R189" s="7">
        <f t="shared" si="12"/>
        <v>0.14794065000000001</v>
      </c>
      <c r="S189" s="49">
        <v>0.122</v>
      </c>
      <c r="T189" s="56">
        <f t="shared" si="14"/>
        <v>3.5530000000000006E-2</v>
      </c>
      <c r="U189" s="57">
        <f t="shared" si="15"/>
        <v>3.5400000000000001E-2</v>
      </c>
      <c r="V189" s="57">
        <f t="shared" si="16"/>
        <v>3.5299999999999998E-2</v>
      </c>
    </row>
    <row r="190" spans="4:22" ht="15" customHeight="1" x14ac:dyDescent="0.25">
      <c r="D190" s="2">
        <v>165.888888888889</v>
      </c>
      <c r="E190" s="18" t="s">
        <v>75</v>
      </c>
      <c r="F190" s="3">
        <v>8</v>
      </c>
      <c r="G190" s="3">
        <v>1960</v>
      </c>
      <c r="H190" s="3">
        <v>144.97</v>
      </c>
      <c r="I190" s="4" t="s">
        <v>23</v>
      </c>
      <c r="J190" s="4" t="s">
        <v>21</v>
      </c>
      <c r="K190" s="4" t="s">
        <v>21</v>
      </c>
      <c r="L190" s="5">
        <v>0.11700000000000001</v>
      </c>
      <c r="M190" s="15">
        <v>3.4000000000000002E-2</v>
      </c>
      <c r="N190" s="5">
        <v>1.45</v>
      </c>
      <c r="O190" s="5">
        <v>1.1000000000000001</v>
      </c>
      <c r="P190" s="5">
        <v>0.8</v>
      </c>
      <c r="Q190" s="15">
        <f>+L190*N190*O190*P190</f>
        <v>0.14929200000000001</v>
      </c>
      <c r="R190" s="7">
        <f>Q190+(Q190*21%)</f>
        <v>0.18064332</v>
      </c>
      <c r="S190" s="49">
        <v>0.14899999999999999</v>
      </c>
      <c r="T190" s="56">
        <f t="shared" si="14"/>
        <v>4.3384000000000006E-2</v>
      </c>
      <c r="U190" s="57">
        <f t="shared" si="15"/>
        <v>4.3200000000000002E-2</v>
      </c>
      <c r="V190" s="57">
        <f t="shared" si="16"/>
        <v>4.3200000000000002E-2</v>
      </c>
    </row>
    <row r="191" spans="4:22" ht="15" customHeight="1" x14ac:dyDescent="0.25">
      <c r="D191" s="2">
        <v>166.95555555555501</v>
      </c>
      <c r="E191" s="18" t="s">
        <v>74</v>
      </c>
      <c r="F191" s="3">
        <v>8</v>
      </c>
      <c r="G191" s="3">
        <v>1901</v>
      </c>
      <c r="H191" s="3">
        <v>131.88999999999999</v>
      </c>
      <c r="I191" s="4" t="s">
        <v>23</v>
      </c>
      <c r="J191" s="4" t="s">
        <v>21</v>
      </c>
      <c r="K191" s="4" t="s">
        <v>21</v>
      </c>
      <c r="L191" s="5">
        <v>0.11700000000000001</v>
      </c>
      <c r="M191" s="15">
        <v>3.4000000000000002E-2</v>
      </c>
      <c r="N191" s="5">
        <v>1.45</v>
      </c>
      <c r="O191" s="5">
        <v>1.1000000000000001</v>
      </c>
      <c r="P191" s="5">
        <v>0.8</v>
      </c>
      <c r="Q191" s="15">
        <f t="shared" si="11"/>
        <v>0.14929200000000001</v>
      </c>
      <c r="R191" s="7">
        <f t="shared" si="12"/>
        <v>0.18064332</v>
      </c>
      <c r="S191" s="49">
        <v>0.14899999999999999</v>
      </c>
      <c r="T191" s="56">
        <f t="shared" si="14"/>
        <v>4.3384000000000006E-2</v>
      </c>
      <c r="U191" s="57">
        <f t="shared" si="15"/>
        <v>4.3200000000000002E-2</v>
      </c>
      <c r="V191" s="57">
        <f t="shared" si="16"/>
        <v>4.3200000000000002E-2</v>
      </c>
    </row>
    <row r="192" spans="4:22" ht="15" customHeight="1" x14ac:dyDescent="0.25">
      <c r="D192" s="2">
        <v>168.02222222222201</v>
      </c>
      <c r="E192" s="18" t="s">
        <v>90</v>
      </c>
      <c r="F192" s="3">
        <v>3</v>
      </c>
      <c r="G192" s="3">
        <v>1925</v>
      </c>
      <c r="H192" s="3">
        <v>306.05</v>
      </c>
      <c r="I192" s="4" t="s">
        <v>23</v>
      </c>
      <c r="J192" s="4" t="s">
        <v>21</v>
      </c>
      <c r="K192" s="4" t="s">
        <v>21</v>
      </c>
      <c r="L192" s="5">
        <v>0.11700000000000001</v>
      </c>
      <c r="M192" s="15">
        <v>3.4000000000000002E-2</v>
      </c>
      <c r="N192" s="5">
        <v>1.45</v>
      </c>
      <c r="O192" s="5">
        <v>1.1000000000000001</v>
      </c>
      <c r="P192" s="5">
        <v>0.8</v>
      </c>
      <c r="Q192" s="15">
        <f t="shared" si="11"/>
        <v>0.14929200000000001</v>
      </c>
      <c r="R192" s="7">
        <f t="shared" si="12"/>
        <v>0.18064332</v>
      </c>
      <c r="S192" s="49">
        <v>0.14899999999999999</v>
      </c>
      <c r="T192" s="56">
        <f t="shared" si="14"/>
        <v>4.3384000000000006E-2</v>
      </c>
      <c r="U192" s="57">
        <f t="shared" si="15"/>
        <v>4.3200000000000002E-2</v>
      </c>
      <c r="V192" s="57">
        <f t="shared" si="16"/>
        <v>4.3200000000000002E-2</v>
      </c>
    </row>
    <row r="193" spans="4:22" ht="15" customHeight="1" x14ac:dyDescent="0.25">
      <c r="D193" s="2">
        <v>169.08888888888899</v>
      </c>
      <c r="E193" s="18" t="s">
        <v>90</v>
      </c>
      <c r="F193" s="3">
        <v>14</v>
      </c>
      <c r="G193" s="3">
        <v>1930</v>
      </c>
      <c r="H193" s="3">
        <v>239.55</v>
      </c>
      <c r="I193" s="4" t="s">
        <v>23</v>
      </c>
      <c r="J193" s="4" t="s">
        <v>21</v>
      </c>
      <c r="K193" s="4" t="s">
        <v>21</v>
      </c>
      <c r="L193" s="5">
        <v>0.11700000000000001</v>
      </c>
      <c r="M193" s="15">
        <v>3.4000000000000002E-2</v>
      </c>
      <c r="N193" s="5">
        <v>1.45</v>
      </c>
      <c r="O193" s="5">
        <v>1.1000000000000001</v>
      </c>
      <c r="P193" s="5">
        <v>0.8</v>
      </c>
      <c r="Q193" s="15">
        <f t="shared" si="11"/>
        <v>0.14929200000000001</v>
      </c>
      <c r="R193" s="7">
        <f t="shared" si="12"/>
        <v>0.18064332</v>
      </c>
      <c r="S193" s="49">
        <v>0.14899999999999999</v>
      </c>
      <c r="T193" s="56">
        <f t="shared" si="14"/>
        <v>4.3384000000000006E-2</v>
      </c>
      <c r="U193" s="57">
        <f t="shared" si="15"/>
        <v>4.3200000000000002E-2</v>
      </c>
      <c r="V193" s="57">
        <f t="shared" si="16"/>
        <v>4.3200000000000002E-2</v>
      </c>
    </row>
    <row r="194" spans="4:22" ht="15" customHeight="1" x14ac:dyDescent="0.25">
      <c r="D194" s="2">
        <v>170.155555555555</v>
      </c>
      <c r="E194" s="18" t="s">
        <v>90</v>
      </c>
      <c r="F194" s="3" t="s">
        <v>12</v>
      </c>
      <c r="G194" s="3">
        <v>1939</v>
      </c>
      <c r="H194" s="3">
        <v>302.54000000000002</v>
      </c>
      <c r="I194" s="4" t="s">
        <v>23</v>
      </c>
      <c r="J194" s="4" t="s">
        <v>21</v>
      </c>
      <c r="K194" s="4" t="s">
        <v>21</v>
      </c>
      <c r="L194" s="5">
        <v>0.11700000000000001</v>
      </c>
      <c r="M194" s="15">
        <v>3.4000000000000002E-2</v>
      </c>
      <c r="N194" s="5">
        <v>1.45</v>
      </c>
      <c r="O194" s="5">
        <v>1.1000000000000001</v>
      </c>
      <c r="P194" s="5">
        <v>0.8</v>
      </c>
      <c r="Q194" s="15">
        <f t="shared" si="11"/>
        <v>0.14929200000000001</v>
      </c>
      <c r="R194" s="7">
        <f t="shared" si="12"/>
        <v>0.18064332</v>
      </c>
      <c r="S194" s="49">
        <v>0.14899999999999999</v>
      </c>
      <c r="T194" s="56">
        <f t="shared" si="14"/>
        <v>4.3384000000000006E-2</v>
      </c>
      <c r="U194" s="57">
        <f t="shared" si="15"/>
        <v>4.3200000000000002E-2</v>
      </c>
      <c r="V194" s="57">
        <f t="shared" si="16"/>
        <v>4.3200000000000002E-2</v>
      </c>
    </row>
    <row r="195" spans="4:22" ht="15" customHeight="1" x14ac:dyDescent="0.25">
      <c r="D195" s="2">
        <v>171.222222222222</v>
      </c>
      <c r="E195" s="65" t="s">
        <v>90</v>
      </c>
      <c r="F195" s="66" t="s">
        <v>13</v>
      </c>
      <c r="G195" s="66">
        <v>1931</v>
      </c>
      <c r="H195" s="66">
        <v>276.73</v>
      </c>
      <c r="I195" s="67" t="s">
        <v>23</v>
      </c>
      <c r="J195" s="67" t="s">
        <v>21</v>
      </c>
      <c r="K195" s="67" t="s">
        <v>21</v>
      </c>
      <c r="L195" s="68">
        <v>0.11700000000000001</v>
      </c>
      <c r="M195" s="69">
        <v>3.4000000000000002E-2</v>
      </c>
      <c r="N195" s="68">
        <v>1.45</v>
      </c>
      <c r="O195" s="68">
        <v>1.1000000000000001</v>
      </c>
      <c r="P195" s="68">
        <v>0.8</v>
      </c>
      <c r="Q195" s="69">
        <f t="shared" si="11"/>
        <v>0.14929200000000001</v>
      </c>
      <c r="R195" s="70">
        <f t="shared" si="12"/>
        <v>0.18064332</v>
      </c>
      <c r="S195" s="69">
        <v>0.14899999999999999</v>
      </c>
      <c r="T195" s="71">
        <f t="shared" si="14"/>
        <v>4.3384000000000006E-2</v>
      </c>
      <c r="U195" s="72">
        <f t="shared" si="15"/>
        <v>4.3200000000000002E-2</v>
      </c>
      <c r="V195" s="72">
        <f t="shared" si="16"/>
        <v>4.3200000000000002E-2</v>
      </c>
    </row>
    <row r="196" spans="4:22" ht="15" customHeight="1" x14ac:dyDescent="0.25">
      <c r="D196" s="2">
        <v>172.28888888888901</v>
      </c>
      <c r="E196" s="18" t="s">
        <v>76</v>
      </c>
      <c r="F196" s="3">
        <v>20</v>
      </c>
      <c r="G196" s="3">
        <v>1920</v>
      </c>
      <c r="H196" s="3">
        <v>383.6</v>
      </c>
      <c r="I196" s="4" t="s">
        <v>23</v>
      </c>
      <c r="J196" s="4" t="s">
        <v>21</v>
      </c>
      <c r="K196" s="4" t="s">
        <v>21</v>
      </c>
      <c r="L196" s="5">
        <v>0.11700000000000001</v>
      </c>
      <c r="M196" s="15">
        <v>3.4000000000000002E-2</v>
      </c>
      <c r="N196" s="5">
        <v>1.45</v>
      </c>
      <c r="O196" s="5">
        <v>1.1000000000000001</v>
      </c>
      <c r="P196" s="5">
        <v>0.8</v>
      </c>
      <c r="Q196" s="15">
        <f t="shared" si="11"/>
        <v>0.14929200000000001</v>
      </c>
      <c r="R196" s="7">
        <f t="shared" si="12"/>
        <v>0.18064332</v>
      </c>
      <c r="S196" s="49">
        <v>0.14899999999999999</v>
      </c>
      <c r="T196" s="56">
        <f t="shared" si="14"/>
        <v>4.3384000000000006E-2</v>
      </c>
      <c r="U196" s="57">
        <f t="shared" si="15"/>
        <v>4.3200000000000002E-2</v>
      </c>
      <c r="V196" s="57">
        <f t="shared" si="16"/>
        <v>4.3200000000000002E-2</v>
      </c>
    </row>
    <row r="197" spans="4:22" ht="15" customHeight="1" x14ac:dyDescent="0.25">
      <c r="D197" s="2">
        <v>173.35555555555499</v>
      </c>
      <c r="E197" s="18" t="s">
        <v>76</v>
      </c>
      <c r="F197" s="3" t="s">
        <v>14</v>
      </c>
      <c r="G197" s="3">
        <v>1937</v>
      </c>
      <c r="H197" s="3">
        <v>190.3</v>
      </c>
      <c r="I197" s="4" t="s">
        <v>23</v>
      </c>
      <c r="J197" s="4" t="s">
        <v>21</v>
      </c>
      <c r="K197" s="4" t="s">
        <v>21</v>
      </c>
      <c r="L197" s="5">
        <v>0.11700000000000001</v>
      </c>
      <c r="M197" s="15">
        <v>3.4000000000000002E-2</v>
      </c>
      <c r="N197" s="5">
        <v>1.45</v>
      </c>
      <c r="O197" s="5">
        <v>1.1000000000000001</v>
      </c>
      <c r="P197" s="5">
        <v>0.8</v>
      </c>
      <c r="Q197" s="15">
        <f t="shared" si="11"/>
        <v>0.14929200000000001</v>
      </c>
      <c r="R197" s="7">
        <f t="shared" si="12"/>
        <v>0.18064332</v>
      </c>
      <c r="S197" s="49">
        <v>0.14899999999999999</v>
      </c>
      <c r="T197" s="56">
        <f t="shared" si="14"/>
        <v>4.3384000000000006E-2</v>
      </c>
      <c r="U197" s="57">
        <f t="shared" si="15"/>
        <v>4.3200000000000002E-2</v>
      </c>
      <c r="V197" s="57">
        <f t="shared" si="16"/>
        <v>4.3200000000000002E-2</v>
      </c>
    </row>
    <row r="198" spans="4:22" ht="15" customHeight="1" x14ac:dyDescent="0.25">
      <c r="D198" s="2">
        <v>174.42222222222199</v>
      </c>
      <c r="E198" s="18" t="s">
        <v>25</v>
      </c>
      <c r="F198" s="3">
        <v>3</v>
      </c>
      <c r="G198" s="3">
        <v>1938</v>
      </c>
      <c r="H198" s="3">
        <v>429.42</v>
      </c>
      <c r="I198" s="4" t="s">
        <v>20</v>
      </c>
      <c r="J198" s="4" t="s">
        <v>21</v>
      </c>
      <c r="K198" s="4" t="s">
        <v>21</v>
      </c>
      <c r="L198" s="5">
        <v>0.11700000000000001</v>
      </c>
      <c r="M198" s="15">
        <v>3.4000000000000002E-2</v>
      </c>
      <c r="N198" s="5">
        <v>1.45</v>
      </c>
      <c r="O198" s="5">
        <v>1.1000000000000001</v>
      </c>
      <c r="P198" s="5">
        <v>1</v>
      </c>
      <c r="Q198" s="15">
        <f t="shared" si="11"/>
        <v>0.186615</v>
      </c>
      <c r="R198" s="7">
        <f t="shared" si="12"/>
        <v>0.22580415000000001</v>
      </c>
      <c r="S198" s="49">
        <v>0.187</v>
      </c>
      <c r="T198" s="56">
        <f t="shared" si="14"/>
        <v>5.4230000000000007E-2</v>
      </c>
      <c r="U198" s="58">
        <f t="shared" si="15"/>
        <v>5.3999999999999999E-2</v>
      </c>
      <c r="V198" s="57">
        <f t="shared" si="16"/>
        <v>5.4199999999999998E-2</v>
      </c>
    </row>
    <row r="199" spans="4:22" ht="15" customHeight="1" x14ac:dyDescent="0.25">
      <c r="D199" s="2">
        <v>175.48888888888899</v>
      </c>
      <c r="E199" s="18" t="s">
        <v>25</v>
      </c>
      <c r="F199" s="3">
        <v>13</v>
      </c>
      <c r="G199" s="3">
        <v>1941</v>
      </c>
      <c r="H199" s="3">
        <v>403.64</v>
      </c>
      <c r="I199" s="4" t="s">
        <v>20</v>
      </c>
      <c r="J199" s="4" t="s">
        <v>21</v>
      </c>
      <c r="K199" s="4" t="s">
        <v>21</v>
      </c>
      <c r="L199" s="5">
        <v>0.11700000000000001</v>
      </c>
      <c r="M199" s="15">
        <v>3.4000000000000002E-2</v>
      </c>
      <c r="N199" s="5">
        <v>1.45</v>
      </c>
      <c r="O199" s="5">
        <v>1.1000000000000001</v>
      </c>
      <c r="P199" s="5">
        <v>1</v>
      </c>
      <c r="Q199" s="15">
        <f t="shared" si="11"/>
        <v>0.186615</v>
      </c>
      <c r="R199" s="7">
        <f t="shared" si="12"/>
        <v>0.22580415000000001</v>
      </c>
      <c r="S199" s="49">
        <v>0.187</v>
      </c>
      <c r="T199" s="56">
        <f t="shared" si="14"/>
        <v>5.4230000000000007E-2</v>
      </c>
      <c r="U199" s="58">
        <f t="shared" si="15"/>
        <v>5.3999999999999999E-2</v>
      </c>
      <c r="V199" s="57">
        <f t="shared" si="16"/>
        <v>5.4199999999999998E-2</v>
      </c>
    </row>
    <row r="200" spans="4:22" ht="15" customHeight="1" x14ac:dyDescent="0.25">
      <c r="D200" s="2">
        <v>176.555555555555</v>
      </c>
      <c r="E200" s="18" t="s">
        <v>77</v>
      </c>
      <c r="F200" s="3">
        <v>3</v>
      </c>
      <c r="G200" s="3">
        <v>1957</v>
      </c>
      <c r="H200" s="3">
        <v>430.59</v>
      </c>
      <c r="I200" s="4" t="s">
        <v>23</v>
      </c>
      <c r="J200" s="4" t="s">
        <v>21</v>
      </c>
      <c r="K200" s="4" t="s">
        <v>21</v>
      </c>
      <c r="L200" s="5">
        <v>0.11700000000000001</v>
      </c>
      <c r="M200" s="15">
        <v>3.4000000000000002E-2</v>
      </c>
      <c r="N200" s="5">
        <v>1.45</v>
      </c>
      <c r="O200" s="5">
        <v>1.1000000000000001</v>
      </c>
      <c r="P200" s="5">
        <v>0.8</v>
      </c>
      <c r="Q200" s="15">
        <f t="shared" si="11"/>
        <v>0.14929200000000001</v>
      </c>
      <c r="R200" s="7">
        <f t="shared" si="12"/>
        <v>0.18064332</v>
      </c>
      <c r="S200" s="49">
        <v>0.14899999999999999</v>
      </c>
      <c r="T200" s="56">
        <f t="shared" si="14"/>
        <v>4.3384000000000006E-2</v>
      </c>
      <c r="U200" s="57">
        <f t="shared" si="15"/>
        <v>4.3200000000000002E-2</v>
      </c>
      <c r="V200" s="57">
        <f t="shared" si="16"/>
        <v>4.3200000000000002E-2</v>
      </c>
    </row>
    <row r="201" spans="4:22" ht="15" customHeight="1" x14ac:dyDescent="0.25">
      <c r="D201" s="2">
        <v>177.62222222222201</v>
      </c>
      <c r="E201" s="18" t="s">
        <v>77</v>
      </c>
      <c r="F201" s="3" t="s">
        <v>11</v>
      </c>
      <c r="G201" s="3">
        <v>1964</v>
      </c>
      <c r="H201" s="3">
        <v>2449.14</v>
      </c>
      <c r="I201" s="4" t="s">
        <v>20</v>
      </c>
      <c r="J201" s="4" t="s">
        <v>21</v>
      </c>
      <c r="K201" s="4" t="s">
        <v>21</v>
      </c>
      <c r="L201" s="5">
        <v>0.11700000000000001</v>
      </c>
      <c r="M201" s="15">
        <v>3.4000000000000002E-2</v>
      </c>
      <c r="N201" s="5">
        <v>1</v>
      </c>
      <c r="O201" s="5">
        <v>1.1000000000000001</v>
      </c>
      <c r="P201" s="5">
        <v>1</v>
      </c>
      <c r="Q201" s="15">
        <f t="shared" si="11"/>
        <v>0.12870000000000001</v>
      </c>
      <c r="R201" s="7">
        <f t="shared" si="12"/>
        <v>0.155727</v>
      </c>
      <c r="S201" s="49">
        <v>0.129</v>
      </c>
      <c r="T201" s="56">
        <f t="shared" si="14"/>
        <v>3.7400000000000003E-2</v>
      </c>
      <c r="U201" s="57">
        <f t="shared" si="15"/>
        <v>3.73E-2</v>
      </c>
      <c r="V201" s="57">
        <f t="shared" si="16"/>
        <v>3.7400000000000003E-2</v>
      </c>
    </row>
    <row r="202" spans="4:22" ht="15" customHeight="1" x14ac:dyDescent="0.25">
      <c r="D202" s="2">
        <v>178.68888888888901</v>
      </c>
      <c r="E202" s="18" t="s">
        <v>77</v>
      </c>
      <c r="F202" s="3" t="s">
        <v>15</v>
      </c>
      <c r="G202" s="3">
        <v>1910</v>
      </c>
      <c r="H202" s="3">
        <v>427.03</v>
      </c>
      <c r="I202" s="4" t="s">
        <v>20</v>
      </c>
      <c r="J202" s="4" t="s">
        <v>21</v>
      </c>
      <c r="K202" s="4" t="s">
        <v>21</v>
      </c>
      <c r="L202" s="5">
        <v>0.11700000000000001</v>
      </c>
      <c r="M202" s="15">
        <v>3.4000000000000002E-2</v>
      </c>
      <c r="N202" s="5">
        <v>1.45</v>
      </c>
      <c r="O202" s="5">
        <v>1.1000000000000001</v>
      </c>
      <c r="P202" s="5">
        <v>1</v>
      </c>
      <c r="Q202" s="15">
        <f t="shared" si="11"/>
        <v>0.186615</v>
      </c>
      <c r="R202" s="7">
        <f t="shared" si="12"/>
        <v>0.22580415000000001</v>
      </c>
      <c r="S202" s="49">
        <v>0.187</v>
      </c>
      <c r="T202" s="56">
        <f t="shared" si="14"/>
        <v>5.4230000000000007E-2</v>
      </c>
      <c r="U202" s="58">
        <f t="shared" si="15"/>
        <v>5.3999999999999999E-2</v>
      </c>
      <c r="V202" s="57">
        <f t="shared" si="16"/>
        <v>5.4199999999999998E-2</v>
      </c>
    </row>
    <row r="203" spans="4:22" ht="15" customHeight="1" x14ac:dyDescent="0.25">
      <c r="D203" s="2">
        <v>179.75555555555499</v>
      </c>
      <c r="E203" s="18" t="s">
        <v>77</v>
      </c>
      <c r="F203" s="3">
        <v>25</v>
      </c>
      <c r="G203" s="3">
        <v>1920</v>
      </c>
      <c r="H203" s="3">
        <v>492.71</v>
      </c>
      <c r="I203" s="4" t="s">
        <v>23</v>
      </c>
      <c r="J203" s="4" t="s">
        <v>21</v>
      </c>
      <c r="K203" s="4" t="s">
        <v>21</v>
      </c>
      <c r="L203" s="5">
        <v>0.11700000000000001</v>
      </c>
      <c r="M203" s="15">
        <v>3.4000000000000002E-2</v>
      </c>
      <c r="N203" s="5">
        <v>1.45</v>
      </c>
      <c r="O203" s="5">
        <v>1.1000000000000001</v>
      </c>
      <c r="P203" s="5">
        <v>0.8</v>
      </c>
      <c r="Q203" s="15">
        <f t="shared" si="11"/>
        <v>0.14929200000000001</v>
      </c>
      <c r="R203" s="7">
        <f t="shared" si="12"/>
        <v>0.18064332</v>
      </c>
      <c r="S203" s="49">
        <v>0.14899999999999999</v>
      </c>
      <c r="T203" s="56">
        <f t="shared" si="14"/>
        <v>4.3384000000000006E-2</v>
      </c>
      <c r="U203" s="57">
        <f t="shared" si="15"/>
        <v>4.3200000000000002E-2</v>
      </c>
      <c r="V203" s="57">
        <f t="shared" si="16"/>
        <v>4.3200000000000002E-2</v>
      </c>
    </row>
    <row r="204" spans="4:22" ht="15" customHeight="1" x14ac:dyDescent="0.25">
      <c r="D204" s="2">
        <v>180.822222222222</v>
      </c>
      <c r="E204" s="18" t="s">
        <v>77</v>
      </c>
      <c r="F204" s="3">
        <v>45</v>
      </c>
      <c r="G204" s="3">
        <v>1954</v>
      </c>
      <c r="H204" s="3">
        <v>359.18</v>
      </c>
      <c r="I204" s="4" t="s">
        <v>20</v>
      </c>
      <c r="J204" s="4" t="s">
        <v>21</v>
      </c>
      <c r="K204" s="4" t="s">
        <v>21</v>
      </c>
      <c r="L204" s="5">
        <v>0.11700000000000001</v>
      </c>
      <c r="M204" s="15">
        <v>3.4000000000000002E-2</v>
      </c>
      <c r="N204" s="5">
        <v>1.45</v>
      </c>
      <c r="O204" s="5">
        <v>1.1000000000000001</v>
      </c>
      <c r="P204" s="5">
        <v>1</v>
      </c>
      <c r="Q204" s="15">
        <f t="shared" si="11"/>
        <v>0.186615</v>
      </c>
      <c r="R204" s="7">
        <f t="shared" si="12"/>
        <v>0.22580415000000001</v>
      </c>
      <c r="S204" s="49">
        <v>0.187</v>
      </c>
      <c r="T204" s="56">
        <f t="shared" si="14"/>
        <v>5.4230000000000007E-2</v>
      </c>
      <c r="U204" s="58">
        <f t="shared" si="15"/>
        <v>5.3999999999999999E-2</v>
      </c>
      <c r="V204" s="57">
        <f t="shared" si="16"/>
        <v>5.4199999999999998E-2</v>
      </c>
    </row>
    <row r="205" spans="4:22" ht="15" customHeight="1" x14ac:dyDescent="0.25">
      <c r="D205" s="2">
        <v>181.888888888889</v>
      </c>
      <c r="E205" s="18" t="s">
        <v>77</v>
      </c>
      <c r="F205" s="3">
        <v>47</v>
      </c>
      <c r="G205" s="3">
        <v>1954</v>
      </c>
      <c r="H205" s="3">
        <v>511.41</v>
      </c>
      <c r="I205" s="4" t="s">
        <v>23</v>
      </c>
      <c r="J205" s="4" t="s">
        <v>21</v>
      </c>
      <c r="K205" s="4" t="s">
        <v>21</v>
      </c>
      <c r="L205" s="5">
        <v>0.11700000000000001</v>
      </c>
      <c r="M205" s="15">
        <v>3.4000000000000002E-2</v>
      </c>
      <c r="N205" s="5">
        <v>1.45</v>
      </c>
      <c r="O205" s="5">
        <v>1.1000000000000001</v>
      </c>
      <c r="P205" s="5">
        <v>0.8</v>
      </c>
      <c r="Q205" s="15">
        <f t="shared" si="11"/>
        <v>0.14929200000000001</v>
      </c>
      <c r="R205" s="7">
        <f t="shared" si="12"/>
        <v>0.18064332</v>
      </c>
      <c r="S205" s="49">
        <v>0.14899999999999999</v>
      </c>
      <c r="T205" s="56">
        <f t="shared" si="14"/>
        <v>4.3384000000000006E-2</v>
      </c>
      <c r="U205" s="57">
        <f t="shared" si="15"/>
        <v>4.3200000000000002E-2</v>
      </c>
      <c r="V205" s="57">
        <f t="shared" si="16"/>
        <v>4.3200000000000002E-2</v>
      </c>
    </row>
    <row r="206" spans="4:22" ht="15" customHeight="1" x14ac:dyDescent="0.25">
      <c r="D206" s="2">
        <v>182.95555555555501</v>
      </c>
      <c r="E206" s="18" t="s">
        <v>78</v>
      </c>
      <c r="F206" s="3">
        <v>7</v>
      </c>
      <c r="G206" s="3">
        <v>1930</v>
      </c>
      <c r="H206" s="3">
        <v>308.22000000000003</v>
      </c>
      <c r="I206" s="4" t="s">
        <v>23</v>
      </c>
      <c r="J206" s="4" t="s">
        <v>21</v>
      </c>
      <c r="K206" s="4" t="s">
        <v>21</v>
      </c>
      <c r="L206" s="5">
        <v>0.11700000000000001</v>
      </c>
      <c r="M206" s="15">
        <v>3.4000000000000002E-2</v>
      </c>
      <c r="N206" s="5">
        <v>1.45</v>
      </c>
      <c r="O206" s="5">
        <v>1.1000000000000001</v>
      </c>
      <c r="P206" s="5">
        <v>0.8</v>
      </c>
      <c r="Q206" s="15">
        <f t="shared" si="11"/>
        <v>0.14929200000000001</v>
      </c>
      <c r="R206" s="7">
        <f t="shared" si="12"/>
        <v>0.18064332</v>
      </c>
      <c r="S206" s="49">
        <v>0.14899999999999999</v>
      </c>
      <c r="T206" s="56">
        <f t="shared" si="14"/>
        <v>4.3384000000000006E-2</v>
      </c>
      <c r="U206" s="57">
        <f t="shared" si="15"/>
        <v>4.3200000000000002E-2</v>
      </c>
      <c r="V206" s="57">
        <f t="shared" si="16"/>
        <v>4.3200000000000002E-2</v>
      </c>
    </row>
    <row r="207" spans="4:22" ht="15" customHeight="1" x14ac:dyDescent="0.25">
      <c r="D207" s="2">
        <v>184.02222222222201</v>
      </c>
      <c r="E207" s="18" t="s">
        <v>78</v>
      </c>
      <c r="F207" s="3">
        <v>21</v>
      </c>
      <c r="G207" s="3">
        <v>1925</v>
      </c>
      <c r="H207" s="3">
        <v>244.02</v>
      </c>
      <c r="I207" s="4" t="s">
        <v>23</v>
      </c>
      <c r="J207" s="4" t="s">
        <v>21</v>
      </c>
      <c r="K207" s="4" t="s">
        <v>21</v>
      </c>
      <c r="L207" s="5">
        <v>0.11700000000000001</v>
      </c>
      <c r="M207" s="15">
        <v>3.4000000000000002E-2</v>
      </c>
      <c r="N207" s="5">
        <v>1.45</v>
      </c>
      <c r="O207" s="5">
        <v>1.1000000000000001</v>
      </c>
      <c r="P207" s="5">
        <v>0.8</v>
      </c>
      <c r="Q207" s="15">
        <f t="shared" si="11"/>
        <v>0.14929200000000001</v>
      </c>
      <c r="R207" s="7">
        <f t="shared" si="12"/>
        <v>0.18064332</v>
      </c>
      <c r="S207" s="49">
        <v>0.14899999999999999</v>
      </c>
      <c r="T207" s="56">
        <f t="shared" si="14"/>
        <v>4.3384000000000006E-2</v>
      </c>
      <c r="U207" s="57">
        <f t="shared" si="15"/>
        <v>4.3200000000000002E-2</v>
      </c>
      <c r="V207" s="57">
        <f t="shared" si="16"/>
        <v>4.3200000000000002E-2</v>
      </c>
    </row>
    <row r="208" spans="4:22" ht="15" customHeight="1" x14ac:dyDescent="0.25">
      <c r="D208" s="2">
        <v>185.08888888888899</v>
      </c>
      <c r="E208" s="18" t="s">
        <v>78</v>
      </c>
      <c r="F208" s="3">
        <v>23</v>
      </c>
      <c r="G208" s="3">
        <v>1930</v>
      </c>
      <c r="H208" s="3">
        <v>315.68</v>
      </c>
      <c r="I208" s="4" t="s">
        <v>23</v>
      </c>
      <c r="J208" s="4" t="s">
        <v>21</v>
      </c>
      <c r="K208" s="4" t="s">
        <v>21</v>
      </c>
      <c r="L208" s="5">
        <v>0.11700000000000001</v>
      </c>
      <c r="M208" s="15">
        <v>3.4000000000000002E-2</v>
      </c>
      <c r="N208" s="5">
        <v>1.45</v>
      </c>
      <c r="O208" s="5">
        <v>1.1000000000000001</v>
      </c>
      <c r="P208" s="5">
        <v>0.8</v>
      </c>
      <c r="Q208" s="15">
        <f t="shared" si="11"/>
        <v>0.14929200000000001</v>
      </c>
      <c r="R208" s="7">
        <f t="shared" si="12"/>
        <v>0.18064332</v>
      </c>
      <c r="S208" s="49">
        <v>0.14899999999999999</v>
      </c>
      <c r="T208" s="56">
        <f t="shared" si="14"/>
        <v>4.3384000000000006E-2</v>
      </c>
      <c r="U208" s="57">
        <f t="shared" si="15"/>
        <v>4.3200000000000002E-2</v>
      </c>
      <c r="V208" s="57">
        <f t="shared" si="16"/>
        <v>4.3200000000000002E-2</v>
      </c>
    </row>
    <row r="209" spans="4:22" ht="15" customHeight="1" x14ac:dyDescent="0.25">
      <c r="D209" s="2">
        <v>186.155555555555</v>
      </c>
      <c r="E209" s="18" t="s">
        <v>78</v>
      </c>
      <c r="F209" s="3">
        <v>39</v>
      </c>
      <c r="G209" s="3">
        <v>1926</v>
      </c>
      <c r="H209" s="3">
        <v>300.07</v>
      </c>
      <c r="I209" s="4" t="s">
        <v>23</v>
      </c>
      <c r="J209" s="4" t="s">
        <v>21</v>
      </c>
      <c r="K209" s="4" t="s">
        <v>21</v>
      </c>
      <c r="L209" s="5">
        <v>0.11700000000000001</v>
      </c>
      <c r="M209" s="15">
        <v>3.4000000000000002E-2</v>
      </c>
      <c r="N209" s="5">
        <v>1.45</v>
      </c>
      <c r="O209" s="5">
        <v>1.1000000000000001</v>
      </c>
      <c r="P209" s="5">
        <v>0.8</v>
      </c>
      <c r="Q209" s="15">
        <f t="shared" si="11"/>
        <v>0.14929200000000001</v>
      </c>
      <c r="R209" s="7">
        <f t="shared" si="12"/>
        <v>0.18064332</v>
      </c>
      <c r="S209" s="49">
        <v>0.14899999999999999</v>
      </c>
      <c r="T209" s="56">
        <f t="shared" si="14"/>
        <v>4.3384000000000006E-2</v>
      </c>
      <c r="U209" s="57">
        <f t="shared" si="15"/>
        <v>4.3200000000000002E-2</v>
      </c>
      <c r="V209" s="57">
        <f t="shared" si="16"/>
        <v>4.3200000000000002E-2</v>
      </c>
    </row>
    <row r="210" spans="4:22" ht="15" customHeight="1" x14ac:dyDescent="0.25">
      <c r="D210" s="2">
        <v>187.222222222222</v>
      </c>
      <c r="E210" s="18" t="s">
        <v>78</v>
      </c>
      <c r="F210" s="3">
        <v>53</v>
      </c>
      <c r="G210" s="3">
        <v>1910</v>
      </c>
      <c r="H210" s="3">
        <v>401.35</v>
      </c>
      <c r="I210" s="4" t="s">
        <v>23</v>
      </c>
      <c r="J210" s="4" t="s">
        <v>21</v>
      </c>
      <c r="K210" s="4" t="s">
        <v>21</v>
      </c>
      <c r="L210" s="5">
        <v>0.11700000000000001</v>
      </c>
      <c r="M210" s="15">
        <v>3.4000000000000002E-2</v>
      </c>
      <c r="N210" s="5">
        <v>1.45</v>
      </c>
      <c r="O210" s="5">
        <v>1.1000000000000001</v>
      </c>
      <c r="P210" s="5">
        <v>0.8</v>
      </c>
      <c r="Q210" s="15">
        <f t="shared" si="11"/>
        <v>0.14929200000000001</v>
      </c>
      <c r="R210" s="7">
        <f t="shared" si="12"/>
        <v>0.18064332</v>
      </c>
      <c r="S210" s="49">
        <v>0.14899999999999999</v>
      </c>
      <c r="T210" s="56">
        <f t="shared" si="14"/>
        <v>4.3384000000000006E-2</v>
      </c>
      <c r="U210" s="57">
        <f t="shared" si="15"/>
        <v>4.3200000000000002E-2</v>
      </c>
      <c r="V210" s="57">
        <f t="shared" si="16"/>
        <v>4.3200000000000002E-2</v>
      </c>
    </row>
    <row r="211" spans="4:22" ht="15" customHeight="1" x14ac:dyDescent="0.25">
      <c r="D211" s="2">
        <v>188.28888888888901</v>
      </c>
      <c r="E211" s="18" t="s">
        <v>78</v>
      </c>
      <c r="F211" s="3">
        <v>61</v>
      </c>
      <c r="G211" s="3">
        <v>1928</v>
      </c>
      <c r="H211" s="3">
        <v>351.84</v>
      </c>
      <c r="I211" s="4" t="s">
        <v>23</v>
      </c>
      <c r="J211" s="4" t="s">
        <v>21</v>
      </c>
      <c r="K211" s="4" t="s">
        <v>21</v>
      </c>
      <c r="L211" s="5">
        <v>0.11700000000000001</v>
      </c>
      <c r="M211" s="15">
        <v>3.4000000000000002E-2</v>
      </c>
      <c r="N211" s="5">
        <v>1.45</v>
      </c>
      <c r="O211" s="5">
        <v>1.1000000000000001</v>
      </c>
      <c r="P211" s="5">
        <v>0.8</v>
      </c>
      <c r="Q211" s="15">
        <f t="shared" si="11"/>
        <v>0.14929200000000001</v>
      </c>
      <c r="R211" s="7">
        <f t="shared" si="12"/>
        <v>0.18064332</v>
      </c>
      <c r="S211" s="49">
        <v>0.14899999999999999</v>
      </c>
      <c r="T211" s="56">
        <f t="shared" si="14"/>
        <v>4.3384000000000006E-2</v>
      </c>
      <c r="U211" s="57">
        <f t="shared" si="15"/>
        <v>4.3200000000000002E-2</v>
      </c>
      <c r="V211" s="57">
        <f t="shared" si="16"/>
        <v>4.3200000000000002E-2</v>
      </c>
    </row>
    <row r="212" spans="4:22" ht="15" customHeight="1" x14ac:dyDescent="0.25">
      <c r="D212" s="2">
        <v>189.35555555555499</v>
      </c>
      <c r="E212" s="18" t="s">
        <v>78</v>
      </c>
      <c r="F212" s="3">
        <v>63</v>
      </c>
      <c r="G212" s="3">
        <v>1928</v>
      </c>
      <c r="H212" s="3">
        <v>321.45999999999998</v>
      </c>
      <c r="I212" s="4" t="s">
        <v>23</v>
      </c>
      <c r="J212" s="4" t="s">
        <v>21</v>
      </c>
      <c r="K212" s="4" t="s">
        <v>21</v>
      </c>
      <c r="L212" s="5">
        <v>0.11700000000000001</v>
      </c>
      <c r="M212" s="15">
        <v>3.4000000000000002E-2</v>
      </c>
      <c r="N212" s="5">
        <v>1.45</v>
      </c>
      <c r="O212" s="5">
        <v>1.1000000000000001</v>
      </c>
      <c r="P212" s="5">
        <v>0.8</v>
      </c>
      <c r="Q212" s="15">
        <f t="shared" si="11"/>
        <v>0.14929200000000001</v>
      </c>
      <c r="R212" s="7">
        <f t="shared" si="12"/>
        <v>0.18064332</v>
      </c>
      <c r="S212" s="49">
        <v>0.14899999999999999</v>
      </c>
      <c r="T212" s="56">
        <f t="shared" si="14"/>
        <v>4.3384000000000006E-2</v>
      </c>
      <c r="U212" s="57">
        <f t="shared" si="15"/>
        <v>4.3200000000000002E-2</v>
      </c>
      <c r="V212" s="57">
        <f t="shared" si="16"/>
        <v>4.3200000000000002E-2</v>
      </c>
    </row>
    <row r="213" spans="4:22" ht="15" customHeight="1" x14ac:dyDescent="0.25">
      <c r="D213" s="2">
        <v>190.42222222222199</v>
      </c>
      <c r="E213" s="18" t="s">
        <v>95</v>
      </c>
      <c r="F213" s="3">
        <v>2</v>
      </c>
      <c r="G213" s="3">
        <v>1936</v>
      </c>
      <c r="H213" s="3">
        <v>457.71</v>
      </c>
      <c r="I213" s="4" t="s">
        <v>20</v>
      </c>
      <c r="J213" s="4" t="s">
        <v>21</v>
      </c>
      <c r="K213" s="4" t="s">
        <v>24</v>
      </c>
      <c r="L213" s="5">
        <v>0.11700000000000001</v>
      </c>
      <c r="M213" s="15">
        <v>3.4000000000000002E-2</v>
      </c>
      <c r="N213" s="5">
        <v>1.45</v>
      </c>
      <c r="O213" s="5">
        <v>1.1000000000000001</v>
      </c>
      <c r="P213" s="5">
        <v>1</v>
      </c>
      <c r="Q213" s="15">
        <f t="shared" si="11"/>
        <v>0.186615</v>
      </c>
      <c r="R213" s="7">
        <f t="shared" si="12"/>
        <v>0.22580415000000001</v>
      </c>
      <c r="S213" s="49">
        <v>0.187</v>
      </c>
      <c r="T213" s="56">
        <f t="shared" si="14"/>
        <v>5.4230000000000007E-2</v>
      </c>
      <c r="U213" s="58">
        <f t="shared" si="15"/>
        <v>5.3999999999999999E-2</v>
      </c>
      <c r="V213" s="57">
        <f t="shared" si="16"/>
        <v>5.4199999999999998E-2</v>
      </c>
    </row>
    <row r="214" spans="4:22" ht="15" customHeight="1" x14ac:dyDescent="0.25">
      <c r="D214" s="2">
        <v>191.48888888888899</v>
      </c>
      <c r="E214" s="18" t="s">
        <v>95</v>
      </c>
      <c r="F214" s="3">
        <v>4</v>
      </c>
      <c r="G214" s="3">
        <v>1934</v>
      </c>
      <c r="H214" s="3">
        <v>516.27</v>
      </c>
      <c r="I214" s="4" t="s">
        <v>23</v>
      </c>
      <c r="J214" s="4" t="s">
        <v>21</v>
      </c>
      <c r="K214" s="4" t="s">
        <v>21</v>
      </c>
      <c r="L214" s="5">
        <v>0.11700000000000001</v>
      </c>
      <c r="M214" s="15">
        <v>3.4000000000000002E-2</v>
      </c>
      <c r="N214" s="5">
        <v>1.45</v>
      </c>
      <c r="O214" s="5">
        <v>1.1000000000000001</v>
      </c>
      <c r="P214" s="5">
        <v>0.8</v>
      </c>
      <c r="Q214" s="15">
        <f t="shared" si="11"/>
        <v>0.14929200000000001</v>
      </c>
      <c r="R214" s="7">
        <f t="shared" si="12"/>
        <v>0.18064332</v>
      </c>
      <c r="S214" s="49">
        <v>0.14899999999999999</v>
      </c>
      <c r="T214" s="56">
        <f t="shared" si="14"/>
        <v>4.3384000000000006E-2</v>
      </c>
      <c r="U214" s="57">
        <f t="shared" si="15"/>
        <v>4.3200000000000002E-2</v>
      </c>
      <c r="V214" s="57">
        <f t="shared" si="16"/>
        <v>4.3200000000000002E-2</v>
      </c>
    </row>
    <row r="215" spans="4:22" ht="15" customHeight="1" x14ac:dyDescent="0.25">
      <c r="D215" s="2">
        <v>192.555555555555</v>
      </c>
      <c r="E215" s="18" t="s">
        <v>95</v>
      </c>
      <c r="F215" s="3">
        <v>5</v>
      </c>
      <c r="G215" s="3">
        <v>1932</v>
      </c>
      <c r="H215" s="3">
        <v>246.46</v>
      </c>
      <c r="I215" s="4" t="s">
        <v>23</v>
      </c>
      <c r="J215" s="4" t="s">
        <v>21</v>
      </c>
      <c r="K215" s="4" t="s">
        <v>21</v>
      </c>
      <c r="L215" s="5">
        <v>0.11700000000000001</v>
      </c>
      <c r="M215" s="15">
        <v>3.4000000000000002E-2</v>
      </c>
      <c r="N215" s="5">
        <v>1.45</v>
      </c>
      <c r="O215" s="5">
        <v>1.1000000000000001</v>
      </c>
      <c r="P215" s="5">
        <v>0.8</v>
      </c>
      <c r="Q215" s="15">
        <f t="shared" si="11"/>
        <v>0.14929200000000001</v>
      </c>
      <c r="R215" s="7">
        <f t="shared" si="12"/>
        <v>0.18064332</v>
      </c>
      <c r="S215" s="49">
        <v>0.14899999999999999</v>
      </c>
      <c r="T215" s="56">
        <f t="shared" si="14"/>
        <v>4.3384000000000006E-2</v>
      </c>
      <c r="U215" s="57">
        <f t="shared" si="15"/>
        <v>4.3200000000000002E-2</v>
      </c>
      <c r="V215" s="57">
        <f t="shared" si="16"/>
        <v>4.3200000000000002E-2</v>
      </c>
    </row>
    <row r="216" spans="4:22" ht="15" customHeight="1" x14ac:dyDescent="0.25">
      <c r="D216" s="2">
        <v>193.62222222222201</v>
      </c>
      <c r="E216" s="18" t="s">
        <v>95</v>
      </c>
      <c r="F216" s="3">
        <v>9</v>
      </c>
      <c r="G216" s="3">
        <v>1927</v>
      </c>
      <c r="H216" s="3">
        <v>121.76</v>
      </c>
      <c r="I216" s="4" t="s">
        <v>23</v>
      </c>
      <c r="J216" s="4" t="s">
        <v>21</v>
      </c>
      <c r="K216" s="4" t="s">
        <v>21</v>
      </c>
      <c r="L216" s="5">
        <v>0.11700000000000001</v>
      </c>
      <c r="M216" s="15">
        <v>3.4000000000000002E-2</v>
      </c>
      <c r="N216" s="5">
        <v>1.45</v>
      </c>
      <c r="O216" s="5">
        <v>1.1000000000000001</v>
      </c>
      <c r="P216" s="5">
        <v>0.8</v>
      </c>
      <c r="Q216" s="15">
        <f t="shared" si="11"/>
        <v>0.14929200000000001</v>
      </c>
      <c r="R216" s="7">
        <f t="shared" si="12"/>
        <v>0.18064332</v>
      </c>
      <c r="S216" s="49">
        <v>0.14899999999999999</v>
      </c>
      <c r="T216" s="56">
        <f t="shared" si="14"/>
        <v>4.3384000000000006E-2</v>
      </c>
      <c r="U216" s="57">
        <f t="shared" si="15"/>
        <v>4.3200000000000002E-2</v>
      </c>
      <c r="V216" s="57">
        <f t="shared" si="16"/>
        <v>4.3200000000000002E-2</v>
      </c>
    </row>
    <row r="217" spans="4:22" ht="15" customHeight="1" x14ac:dyDescent="0.25">
      <c r="D217" s="2">
        <v>194.68888888888901</v>
      </c>
      <c r="E217" s="18" t="s">
        <v>95</v>
      </c>
      <c r="F217" s="3">
        <v>15</v>
      </c>
      <c r="G217" s="3">
        <v>1937</v>
      </c>
      <c r="H217" s="3">
        <v>586.88</v>
      </c>
      <c r="I217" s="4" t="s">
        <v>23</v>
      </c>
      <c r="J217" s="4" t="s">
        <v>21</v>
      </c>
      <c r="K217" s="4" t="s">
        <v>21</v>
      </c>
      <c r="L217" s="5">
        <v>0.11700000000000001</v>
      </c>
      <c r="M217" s="15">
        <v>3.4000000000000002E-2</v>
      </c>
      <c r="N217" s="5">
        <v>1.45</v>
      </c>
      <c r="O217" s="5">
        <v>1.1000000000000001</v>
      </c>
      <c r="P217" s="5">
        <v>0.8</v>
      </c>
      <c r="Q217" s="15">
        <f t="shared" si="11"/>
        <v>0.14929200000000001</v>
      </c>
      <c r="R217" s="7">
        <f t="shared" si="12"/>
        <v>0.18064332</v>
      </c>
      <c r="S217" s="49">
        <v>0.14899999999999999</v>
      </c>
      <c r="T217" s="56">
        <f t="shared" si="14"/>
        <v>4.3384000000000006E-2</v>
      </c>
      <c r="U217" s="57">
        <f t="shared" si="15"/>
        <v>4.3200000000000002E-2</v>
      </c>
      <c r="V217" s="57">
        <f t="shared" si="16"/>
        <v>4.3200000000000002E-2</v>
      </c>
    </row>
    <row r="218" spans="4:22" ht="15" customHeight="1" x14ac:dyDescent="0.25">
      <c r="D218" s="2">
        <v>195.75555555555499</v>
      </c>
      <c r="E218" s="18" t="s">
        <v>95</v>
      </c>
      <c r="F218" s="3">
        <v>18</v>
      </c>
      <c r="G218" s="3">
        <v>1938</v>
      </c>
      <c r="H218" s="3">
        <v>647.99</v>
      </c>
      <c r="I218" s="4" t="s">
        <v>23</v>
      </c>
      <c r="J218" s="4" t="s">
        <v>21</v>
      </c>
      <c r="K218" s="4" t="s">
        <v>21</v>
      </c>
      <c r="L218" s="5">
        <v>0.11700000000000001</v>
      </c>
      <c r="M218" s="15">
        <v>3.4000000000000002E-2</v>
      </c>
      <c r="N218" s="5">
        <v>1.45</v>
      </c>
      <c r="O218" s="5">
        <v>1.1000000000000001</v>
      </c>
      <c r="P218" s="5">
        <v>0.8</v>
      </c>
      <c r="Q218" s="15">
        <f t="shared" ref="Q218:Q273" si="22">+L218*N218*O218*P218</f>
        <v>0.14929200000000001</v>
      </c>
      <c r="R218" s="7">
        <f t="shared" ref="R218:R273" si="23">Q218+(Q218*21%)</f>
        <v>0.18064332</v>
      </c>
      <c r="S218" s="49">
        <v>0.14899999999999999</v>
      </c>
      <c r="T218" s="56">
        <f t="shared" si="14"/>
        <v>4.3384000000000006E-2</v>
      </c>
      <c r="U218" s="57">
        <f t="shared" si="15"/>
        <v>4.3200000000000002E-2</v>
      </c>
      <c r="V218" s="57">
        <f t="shared" si="16"/>
        <v>4.3200000000000002E-2</v>
      </c>
    </row>
    <row r="219" spans="4:22" ht="15" customHeight="1" x14ac:dyDescent="0.25">
      <c r="D219" s="2">
        <v>196.822222222222</v>
      </c>
      <c r="E219" s="18" t="s">
        <v>95</v>
      </c>
      <c r="F219" s="3">
        <v>40</v>
      </c>
      <c r="G219" s="3">
        <v>1930</v>
      </c>
      <c r="H219" s="3">
        <v>220.86</v>
      </c>
      <c r="I219" s="4" t="s">
        <v>23</v>
      </c>
      <c r="J219" s="4" t="s">
        <v>21</v>
      </c>
      <c r="K219" s="4" t="s">
        <v>21</v>
      </c>
      <c r="L219" s="5">
        <v>0.11700000000000001</v>
      </c>
      <c r="M219" s="15">
        <v>3.4000000000000002E-2</v>
      </c>
      <c r="N219" s="5">
        <v>1.45</v>
      </c>
      <c r="O219" s="5">
        <v>1.1000000000000001</v>
      </c>
      <c r="P219" s="5">
        <v>0.8</v>
      </c>
      <c r="Q219" s="15">
        <f t="shared" si="22"/>
        <v>0.14929200000000001</v>
      </c>
      <c r="R219" s="7">
        <f t="shared" si="23"/>
        <v>0.18064332</v>
      </c>
      <c r="S219" s="49">
        <v>0.14899999999999999</v>
      </c>
      <c r="T219" s="56">
        <f t="shared" si="14"/>
        <v>4.3384000000000006E-2</v>
      </c>
      <c r="U219" s="57">
        <f t="shared" si="15"/>
        <v>4.3200000000000002E-2</v>
      </c>
      <c r="V219" s="57">
        <f t="shared" si="16"/>
        <v>4.3200000000000002E-2</v>
      </c>
    </row>
    <row r="220" spans="4:22" ht="15" customHeight="1" x14ac:dyDescent="0.25">
      <c r="D220" s="2">
        <v>197.888888888889</v>
      </c>
      <c r="E220" s="18" t="s">
        <v>95</v>
      </c>
      <c r="F220" s="3">
        <v>42</v>
      </c>
      <c r="G220" s="3">
        <v>1938</v>
      </c>
      <c r="H220" s="3">
        <v>1100.04</v>
      </c>
      <c r="I220" s="4" t="s">
        <v>20</v>
      </c>
      <c r="J220" s="4" t="s">
        <v>21</v>
      </c>
      <c r="K220" s="4" t="s">
        <v>21</v>
      </c>
      <c r="L220" s="5">
        <v>0.11700000000000001</v>
      </c>
      <c r="M220" s="15">
        <v>3.4000000000000002E-2</v>
      </c>
      <c r="N220" s="5">
        <v>1.25</v>
      </c>
      <c r="O220" s="5">
        <v>1.1000000000000001</v>
      </c>
      <c r="P220" s="5">
        <v>1</v>
      </c>
      <c r="Q220" s="15">
        <f t="shared" si="22"/>
        <v>0.16087500000000005</v>
      </c>
      <c r="R220" s="7">
        <f t="shared" si="23"/>
        <v>0.19465875000000005</v>
      </c>
      <c r="S220" s="49">
        <v>0.161</v>
      </c>
      <c r="T220" s="56">
        <f t="shared" si="14"/>
        <v>4.6750000000000007E-2</v>
      </c>
      <c r="U220" s="57">
        <f t="shared" si="15"/>
        <v>4.6600000000000003E-2</v>
      </c>
      <c r="V220" s="57">
        <f t="shared" si="16"/>
        <v>4.6600000000000003E-2</v>
      </c>
    </row>
    <row r="221" spans="4:22" ht="15" customHeight="1" x14ac:dyDescent="0.25">
      <c r="D221" s="2">
        <v>198.95555555555501</v>
      </c>
      <c r="E221" s="18" t="s">
        <v>95</v>
      </c>
      <c r="F221" s="3">
        <v>50</v>
      </c>
      <c r="G221" s="3">
        <v>1934</v>
      </c>
      <c r="H221" s="3">
        <v>484.7</v>
      </c>
      <c r="I221" s="4" t="s">
        <v>23</v>
      </c>
      <c r="J221" s="4" t="s">
        <v>21</v>
      </c>
      <c r="K221" s="4" t="s">
        <v>21</v>
      </c>
      <c r="L221" s="5">
        <v>0.11700000000000001</v>
      </c>
      <c r="M221" s="15">
        <v>3.4000000000000002E-2</v>
      </c>
      <c r="N221" s="5">
        <v>1.45</v>
      </c>
      <c r="O221" s="5">
        <v>1.1000000000000001</v>
      </c>
      <c r="P221" s="5">
        <v>0.8</v>
      </c>
      <c r="Q221" s="15">
        <f t="shared" si="22"/>
        <v>0.14929200000000001</v>
      </c>
      <c r="R221" s="7">
        <f t="shared" si="23"/>
        <v>0.18064332</v>
      </c>
      <c r="S221" s="49">
        <v>0.14899999999999999</v>
      </c>
      <c r="T221" s="56">
        <f t="shared" si="14"/>
        <v>4.3384000000000006E-2</v>
      </c>
      <c r="U221" s="57">
        <f t="shared" si="15"/>
        <v>4.3200000000000002E-2</v>
      </c>
      <c r="V221" s="57">
        <f t="shared" si="16"/>
        <v>4.3200000000000002E-2</v>
      </c>
    </row>
    <row r="222" spans="4:22" ht="15" customHeight="1" x14ac:dyDescent="0.25">
      <c r="D222" s="2">
        <v>200.02222222222201</v>
      </c>
      <c r="E222" s="18" t="s">
        <v>95</v>
      </c>
      <c r="F222" s="3">
        <v>52</v>
      </c>
      <c r="G222" s="3">
        <v>1930</v>
      </c>
      <c r="H222" s="3">
        <v>274.58</v>
      </c>
      <c r="I222" s="4" t="s">
        <v>23</v>
      </c>
      <c r="J222" s="4" t="s">
        <v>21</v>
      </c>
      <c r="K222" s="4" t="s">
        <v>21</v>
      </c>
      <c r="L222" s="5">
        <v>0.11700000000000001</v>
      </c>
      <c r="M222" s="15">
        <v>3.4000000000000002E-2</v>
      </c>
      <c r="N222" s="5">
        <v>1.45</v>
      </c>
      <c r="O222" s="5">
        <v>1.1000000000000001</v>
      </c>
      <c r="P222" s="5">
        <v>0.8</v>
      </c>
      <c r="Q222" s="15">
        <f t="shared" si="22"/>
        <v>0.14929200000000001</v>
      </c>
      <c r="R222" s="7">
        <f t="shared" si="23"/>
        <v>0.18064332</v>
      </c>
      <c r="S222" s="49">
        <v>0.14899999999999999</v>
      </c>
      <c r="T222" s="56">
        <f t="shared" si="14"/>
        <v>4.3384000000000006E-2</v>
      </c>
      <c r="U222" s="57">
        <f t="shared" si="15"/>
        <v>4.3200000000000002E-2</v>
      </c>
      <c r="V222" s="57">
        <f t="shared" si="16"/>
        <v>4.3200000000000002E-2</v>
      </c>
    </row>
    <row r="223" spans="4:22" ht="15" customHeight="1" x14ac:dyDescent="0.25">
      <c r="D223" s="2">
        <v>201.08888888888899</v>
      </c>
      <c r="E223" s="18" t="s">
        <v>95</v>
      </c>
      <c r="F223" s="3">
        <v>65</v>
      </c>
      <c r="G223" s="3">
        <v>1930</v>
      </c>
      <c r="H223" s="3">
        <v>117.39</v>
      </c>
      <c r="I223" s="4" t="s">
        <v>23</v>
      </c>
      <c r="J223" s="4" t="s">
        <v>21</v>
      </c>
      <c r="K223" s="4" t="s">
        <v>21</v>
      </c>
      <c r="L223" s="5">
        <v>0.11700000000000001</v>
      </c>
      <c r="M223" s="15">
        <v>3.4000000000000002E-2</v>
      </c>
      <c r="N223" s="5">
        <v>1.45</v>
      </c>
      <c r="O223" s="5">
        <v>1.1000000000000001</v>
      </c>
      <c r="P223" s="5">
        <v>0.8</v>
      </c>
      <c r="Q223" s="15">
        <f t="shared" si="22"/>
        <v>0.14929200000000001</v>
      </c>
      <c r="R223" s="7">
        <f t="shared" si="23"/>
        <v>0.18064332</v>
      </c>
      <c r="S223" s="49">
        <v>0.14899999999999999</v>
      </c>
      <c r="T223" s="56">
        <f t="shared" si="14"/>
        <v>4.3384000000000006E-2</v>
      </c>
      <c r="U223" s="57">
        <f t="shared" si="15"/>
        <v>4.3200000000000002E-2</v>
      </c>
      <c r="V223" s="57">
        <f t="shared" si="16"/>
        <v>4.3200000000000002E-2</v>
      </c>
    </row>
    <row r="224" spans="4:22" ht="15" customHeight="1" x14ac:dyDescent="0.25">
      <c r="D224" s="2">
        <v>202.155555555555</v>
      </c>
      <c r="E224" s="18" t="s">
        <v>95</v>
      </c>
      <c r="F224" s="3">
        <v>88</v>
      </c>
      <c r="G224" s="3">
        <v>1939</v>
      </c>
      <c r="H224" s="3">
        <v>332.8</v>
      </c>
      <c r="I224" s="4" t="s">
        <v>20</v>
      </c>
      <c r="J224" s="4" t="s">
        <v>21</v>
      </c>
      <c r="K224" s="4" t="s">
        <v>21</v>
      </c>
      <c r="L224" s="5">
        <v>0.11700000000000001</v>
      </c>
      <c r="M224" s="15">
        <v>3.4000000000000002E-2</v>
      </c>
      <c r="N224" s="5">
        <v>1.45</v>
      </c>
      <c r="O224" s="5">
        <v>1.1000000000000001</v>
      </c>
      <c r="P224" s="5">
        <v>1</v>
      </c>
      <c r="Q224" s="15">
        <f t="shared" si="22"/>
        <v>0.186615</v>
      </c>
      <c r="R224" s="7">
        <f t="shared" si="23"/>
        <v>0.22580415000000001</v>
      </c>
      <c r="S224" s="49">
        <v>0.187</v>
      </c>
      <c r="T224" s="56">
        <f t="shared" si="14"/>
        <v>5.4230000000000007E-2</v>
      </c>
      <c r="U224" s="58">
        <f t="shared" si="15"/>
        <v>5.3999999999999999E-2</v>
      </c>
      <c r="V224" s="57">
        <f t="shared" si="16"/>
        <v>5.4199999999999998E-2</v>
      </c>
    </row>
    <row r="225" spans="4:22" ht="15" customHeight="1" x14ac:dyDescent="0.25">
      <c r="D225" s="2">
        <v>203.222222222222</v>
      </c>
      <c r="E225" s="18" t="s">
        <v>95</v>
      </c>
      <c r="F225" s="3" t="s">
        <v>16</v>
      </c>
      <c r="G225" s="3">
        <v>1939</v>
      </c>
      <c r="H225" s="3">
        <v>219.8</v>
      </c>
      <c r="I225" s="4" t="s">
        <v>20</v>
      </c>
      <c r="J225" s="4" t="s">
        <v>21</v>
      </c>
      <c r="K225" s="4" t="s">
        <v>21</v>
      </c>
      <c r="L225" s="5">
        <v>0.11700000000000001</v>
      </c>
      <c r="M225" s="15">
        <v>3.4000000000000002E-2</v>
      </c>
      <c r="N225" s="5">
        <v>1.45</v>
      </c>
      <c r="O225" s="5">
        <v>1.1000000000000001</v>
      </c>
      <c r="P225" s="5">
        <v>1</v>
      </c>
      <c r="Q225" s="15">
        <f t="shared" si="22"/>
        <v>0.186615</v>
      </c>
      <c r="R225" s="7">
        <f t="shared" si="23"/>
        <v>0.22580415000000001</v>
      </c>
      <c r="S225" s="49">
        <v>0.187</v>
      </c>
      <c r="T225" s="56">
        <f t="shared" si="14"/>
        <v>5.4230000000000007E-2</v>
      </c>
      <c r="U225" s="58">
        <f t="shared" si="15"/>
        <v>5.3999999999999999E-2</v>
      </c>
      <c r="V225" s="57">
        <f t="shared" si="16"/>
        <v>5.4199999999999998E-2</v>
      </c>
    </row>
    <row r="226" spans="4:22" ht="15" customHeight="1" x14ac:dyDescent="0.25">
      <c r="D226" s="2">
        <v>204.28888888888901</v>
      </c>
      <c r="E226" s="18" t="s">
        <v>95</v>
      </c>
      <c r="F226" s="3">
        <v>89</v>
      </c>
      <c r="G226" s="3">
        <v>1934</v>
      </c>
      <c r="H226" s="3">
        <v>226.08</v>
      </c>
      <c r="I226" s="4" t="s">
        <v>23</v>
      </c>
      <c r="J226" s="4" t="s">
        <v>21</v>
      </c>
      <c r="K226" s="4" t="s">
        <v>21</v>
      </c>
      <c r="L226" s="5">
        <v>0.11700000000000001</v>
      </c>
      <c r="M226" s="15">
        <v>3.4000000000000002E-2</v>
      </c>
      <c r="N226" s="5">
        <v>1.45</v>
      </c>
      <c r="O226" s="5">
        <v>1.1000000000000001</v>
      </c>
      <c r="P226" s="5">
        <v>0.8</v>
      </c>
      <c r="Q226" s="15">
        <f t="shared" si="22"/>
        <v>0.14929200000000001</v>
      </c>
      <c r="R226" s="7">
        <f t="shared" si="23"/>
        <v>0.18064332</v>
      </c>
      <c r="S226" s="49">
        <v>0.14899999999999999</v>
      </c>
      <c r="T226" s="56">
        <f t="shared" si="14"/>
        <v>4.3384000000000006E-2</v>
      </c>
      <c r="U226" s="57">
        <f t="shared" si="15"/>
        <v>4.3200000000000002E-2</v>
      </c>
      <c r="V226" s="57">
        <f t="shared" si="16"/>
        <v>4.3200000000000002E-2</v>
      </c>
    </row>
    <row r="227" spans="4:22" ht="15" customHeight="1" x14ac:dyDescent="0.25">
      <c r="D227" s="2">
        <v>205.35555555555499</v>
      </c>
      <c r="E227" s="18" t="s">
        <v>79</v>
      </c>
      <c r="F227" s="3">
        <v>9</v>
      </c>
      <c r="G227" s="3">
        <v>1930</v>
      </c>
      <c r="H227" s="3">
        <v>520.83000000000004</v>
      </c>
      <c r="I227" s="4" t="s">
        <v>23</v>
      </c>
      <c r="J227" s="4" t="s">
        <v>21</v>
      </c>
      <c r="K227" s="4" t="s">
        <v>21</v>
      </c>
      <c r="L227" s="5">
        <v>0.11700000000000001</v>
      </c>
      <c r="M227" s="15">
        <v>3.4000000000000002E-2</v>
      </c>
      <c r="N227" s="5">
        <v>1.45</v>
      </c>
      <c r="O227" s="5">
        <v>1.1000000000000001</v>
      </c>
      <c r="P227" s="5">
        <v>0.8</v>
      </c>
      <c r="Q227" s="15">
        <f t="shared" si="22"/>
        <v>0.14929200000000001</v>
      </c>
      <c r="R227" s="7">
        <f t="shared" si="23"/>
        <v>0.18064332</v>
      </c>
      <c r="S227" s="49">
        <v>0.14899999999999999</v>
      </c>
      <c r="T227" s="56">
        <f t="shared" si="14"/>
        <v>4.3384000000000006E-2</v>
      </c>
      <c r="U227" s="57">
        <f t="shared" si="15"/>
        <v>4.3200000000000002E-2</v>
      </c>
      <c r="V227" s="57">
        <f t="shared" si="16"/>
        <v>4.3200000000000002E-2</v>
      </c>
    </row>
    <row r="228" spans="4:22" ht="15" customHeight="1" x14ac:dyDescent="0.25">
      <c r="D228" s="2">
        <v>206.42222222222199</v>
      </c>
      <c r="E228" s="18" t="s">
        <v>79</v>
      </c>
      <c r="F228" s="3">
        <v>11</v>
      </c>
      <c r="G228" s="3">
        <v>1931</v>
      </c>
      <c r="H228" s="3">
        <v>400.91</v>
      </c>
      <c r="I228" s="4" t="s">
        <v>23</v>
      </c>
      <c r="J228" s="4" t="s">
        <v>21</v>
      </c>
      <c r="K228" s="4" t="s">
        <v>21</v>
      </c>
      <c r="L228" s="5">
        <v>0.11700000000000001</v>
      </c>
      <c r="M228" s="15">
        <v>3.4000000000000002E-2</v>
      </c>
      <c r="N228" s="5">
        <v>1.45</v>
      </c>
      <c r="O228" s="5">
        <v>1.1000000000000001</v>
      </c>
      <c r="P228" s="5">
        <v>0.8</v>
      </c>
      <c r="Q228" s="15">
        <f t="shared" si="22"/>
        <v>0.14929200000000001</v>
      </c>
      <c r="R228" s="7">
        <f t="shared" si="23"/>
        <v>0.18064332</v>
      </c>
      <c r="S228" s="49">
        <v>0.14899999999999999</v>
      </c>
      <c r="T228" s="56">
        <f t="shared" si="14"/>
        <v>4.3384000000000006E-2</v>
      </c>
      <c r="U228" s="57">
        <f t="shared" si="15"/>
        <v>4.3200000000000002E-2</v>
      </c>
      <c r="V228" s="57">
        <f t="shared" si="16"/>
        <v>4.3200000000000002E-2</v>
      </c>
    </row>
    <row r="229" spans="4:22" ht="15" customHeight="1" x14ac:dyDescent="0.25">
      <c r="D229" s="2">
        <v>207.48888888888899</v>
      </c>
      <c r="E229" s="18" t="s">
        <v>79</v>
      </c>
      <c r="F229" s="3">
        <v>14</v>
      </c>
      <c r="G229" s="3">
        <v>1929</v>
      </c>
      <c r="H229" s="3">
        <v>250.05</v>
      </c>
      <c r="I229" s="4" t="s">
        <v>23</v>
      </c>
      <c r="J229" s="4" t="s">
        <v>21</v>
      </c>
      <c r="K229" s="4" t="s">
        <v>21</v>
      </c>
      <c r="L229" s="5">
        <v>0.11700000000000001</v>
      </c>
      <c r="M229" s="15">
        <v>3.4000000000000002E-2</v>
      </c>
      <c r="N229" s="5">
        <v>1.45</v>
      </c>
      <c r="O229" s="5">
        <v>1.1000000000000001</v>
      </c>
      <c r="P229" s="5">
        <v>0.8</v>
      </c>
      <c r="Q229" s="15">
        <f t="shared" si="22"/>
        <v>0.14929200000000001</v>
      </c>
      <c r="R229" s="7">
        <f t="shared" si="23"/>
        <v>0.18064332</v>
      </c>
      <c r="S229" s="49">
        <v>0.14899999999999999</v>
      </c>
      <c r="T229" s="56">
        <f t="shared" ref="T229:T273" si="24">M229*N229*O229*P229</f>
        <v>4.3384000000000006E-2</v>
      </c>
      <c r="U229" s="57">
        <f t="shared" ref="U229:U273" si="25">ROUND(Q229/3.4528,4)</f>
        <v>4.3200000000000002E-2</v>
      </c>
      <c r="V229" s="57">
        <f t="shared" ref="V229:V273" si="26">ROUND(S229/3.4528,4)</f>
        <v>4.3200000000000002E-2</v>
      </c>
    </row>
    <row r="230" spans="4:22" ht="15" customHeight="1" x14ac:dyDescent="0.25">
      <c r="D230" s="2">
        <v>208.555555555555</v>
      </c>
      <c r="E230" s="18" t="s">
        <v>79</v>
      </c>
      <c r="F230" s="3">
        <v>18</v>
      </c>
      <c r="G230" s="3">
        <v>1928</v>
      </c>
      <c r="H230" s="3">
        <v>167.64</v>
      </c>
      <c r="I230" s="4" t="s">
        <v>23</v>
      </c>
      <c r="J230" s="4" t="s">
        <v>21</v>
      </c>
      <c r="K230" s="4" t="s">
        <v>21</v>
      </c>
      <c r="L230" s="5">
        <v>0.11700000000000001</v>
      </c>
      <c r="M230" s="15">
        <v>3.4000000000000002E-2</v>
      </c>
      <c r="N230" s="5">
        <v>1.45</v>
      </c>
      <c r="O230" s="5">
        <v>1.1000000000000001</v>
      </c>
      <c r="P230" s="5">
        <v>0.8</v>
      </c>
      <c r="Q230" s="15">
        <f t="shared" si="22"/>
        <v>0.14929200000000001</v>
      </c>
      <c r="R230" s="7">
        <f t="shared" si="23"/>
        <v>0.18064332</v>
      </c>
      <c r="S230" s="49">
        <v>0.14899999999999999</v>
      </c>
      <c r="T230" s="56">
        <f t="shared" si="24"/>
        <v>4.3384000000000006E-2</v>
      </c>
      <c r="U230" s="57">
        <f t="shared" si="25"/>
        <v>4.3200000000000002E-2</v>
      </c>
      <c r="V230" s="57">
        <f t="shared" si="26"/>
        <v>4.3200000000000002E-2</v>
      </c>
    </row>
    <row r="231" spans="4:22" ht="15" customHeight="1" x14ac:dyDescent="0.25">
      <c r="D231" s="2">
        <v>209.62222222222201</v>
      </c>
      <c r="E231" s="18" t="s">
        <v>79</v>
      </c>
      <c r="F231" s="3">
        <v>19</v>
      </c>
      <c r="G231" s="3">
        <v>1930</v>
      </c>
      <c r="H231" s="3">
        <v>378.84</v>
      </c>
      <c r="I231" s="4" t="s">
        <v>23</v>
      </c>
      <c r="J231" s="4" t="s">
        <v>21</v>
      </c>
      <c r="K231" s="4" t="s">
        <v>21</v>
      </c>
      <c r="L231" s="5">
        <v>0.11700000000000001</v>
      </c>
      <c r="M231" s="15">
        <v>3.4000000000000002E-2</v>
      </c>
      <c r="N231" s="5">
        <v>1.45</v>
      </c>
      <c r="O231" s="5">
        <v>1.1000000000000001</v>
      </c>
      <c r="P231" s="5">
        <v>0.8</v>
      </c>
      <c r="Q231" s="15">
        <f t="shared" si="22"/>
        <v>0.14929200000000001</v>
      </c>
      <c r="R231" s="7">
        <f t="shared" si="23"/>
        <v>0.18064332</v>
      </c>
      <c r="S231" s="49">
        <v>0.14899999999999999</v>
      </c>
      <c r="T231" s="56">
        <f t="shared" si="24"/>
        <v>4.3384000000000006E-2</v>
      </c>
      <c r="U231" s="57">
        <f t="shared" si="25"/>
        <v>4.3200000000000002E-2</v>
      </c>
      <c r="V231" s="57">
        <f t="shared" si="26"/>
        <v>4.3200000000000002E-2</v>
      </c>
    </row>
    <row r="232" spans="4:22" ht="15" customHeight="1" x14ac:dyDescent="0.25">
      <c r="D232" s="2">
        <v>210.68888888888901</v>
      </c>
      <c r="E232" s="18" t="s">
        <v>79</v>
      </c>
      <c r="F232" s="3">
        <v>27</v>
      </c>
      <c r="G232" s="3">
        <v>1923</v>
      </c>
      <c r="H232" s="3">
        <v>256.35000000000002</v>
      </c>
      <c r="I232" s="4" t="s">
        <v>23</v>
      </c>
      <c r="J232" s="4" t="s">
        <v>21</v>
      </c>
      <c r="K232" s="4" t="s">
        <v>21</v>
      </c>
      <c r="L232" s="5">
        <v>0.11700000000000001</v>
      </c>
      <c r="M232" s="15">
        <v>3.4000000000000002E-2</v>
      </c>
      <c r="N232" s="5">
        <v>1.45</v>
      </c>
      <c r="O232" s="5">
        <v>1.1000000000000001</v>
      </c>
      <c r="P232" s="5">
        <v>0.8</v>
      </c>
      <c r="Q232" s="15">
        <f t="shared" si="22"/>
        <v>0.14929200000000001</v>
      </c>
      <c r="R232" s="7">
        <f t="shared" si="23"/>
        <v>0.18064332</v>
      </c>
      <c r="S232" s="49">
        <v>0.14899999999999999</v>
      </c>
      <c r="T232" s="56">
        <f t="shared" si="24"/>
        <v>4.3384000000000006E-2</v>
      </c>
      <c r="U232" s="57">
        <f t="shared" si="25"/>
        <v>4.3200000000000002E-2</v>
      </c>
      <c r="V232" s="57">
        <f t="shared" si="26"/>
        <v>4.3200000000000002E-2</v>
      </c>
    </row>
    <row r="233" spans="4:22" ht="15" customHeight="1" x14ac:dyDescent="0.25">
      <c r="D233" s="2">
        <v>211.75555555555499</v>
      </c>
      <c r="E233" s="18" t="s">
        <v>79</v>
      </c>
      <c r="F233" s="3">
        <v>30</v>
      </c>
      <c r="G233" s="3">
        <v>1937</v>
      </c>
      <c r="H233" s="3">
        <v>247.26</v>
      </c>
      <c r="I233" s="4" t="s">
        <v>23</v>
      </c>
      <c r="J233" s="4" t="s">
        <v>21</v>
      </c>
      <c r="K233" s="4" t="s">
        <v>21</v>
      </c>
      <c r="L233" s="5">
        <v>0.11700000000000001</v>
      </c>
      <c r="M233" s="15">
        <v>3.4000000000000002E-2</v>
      </c>
      <c r="N233" s="5">
        <v>1.45</v>
      </c>
      <c r="O233" s="5">
        <v>1.1000000000000001</v>
      </c>
      <c r="P233" s="5">
        <v>0.8</v>
      </c>
      <c r="Q233" s="15">
        <f t="shared" si="22"/>
        <v>0.14929200000000001</v>
      </c>
      <c r="R233" s="7">
        <f t="shared" si="23"/>
        <v>0.18064332</v>
      </c>
      <c r="S233" s="49">
        <v>0.14899999999999999</v>
      </c>
      <c r="T233" s="56">
        <f t="shared" si="24"/>
        <v>4.3384000000000006E-2</v>
      </c>
      <c r="U233" s="57">
        <f t="shared" si="25"/>
        <v>4.3200000000000002E-2</v>
      </c>
      <c r="V233" s="57">
        <f t="shared" si="26"/>
        <v>4.3200000000000002E-2</v>
      </c>
    </row>
    <row r="234" spans="4:22" ht="15" customHeight="1" x14ac:dyDescent="0.25">
      <c r="D234" s="2">
        <v>212.822222222222</v>
      </c>
      <c r="E234" s="18" t="s">
        <v>79</v>
      </c>
      <c r="F234" s="3" t="s">
        <v>17</v>
      </c>
      <c r="G234" s="3">
        <v>1935</v>
      </c>
      <c r="H234" s="3">
        <v>255</v>
      </c>
      <c r="I234" s="4" t="s">
        <v>23</v>
      </c>
      <c r="J234" s="4" t="s">
        <v>21</v>
      </c>
      <c r="K234" s="4" t="s">
        <v>21</v>
      </c>
      <c r="L234" s="5">
        <v>0.11700000000000001</v>
      </c>
      <c r="M234" s="15">
        <v>3.4000000000000002E-2</v>
      </c>
      <c r="N234" s="5">
        <v>1.45</v>
      </c>
      <c r="O234" s="5">
        <v>1.1000000000000001</v>
      </c>
      <c r="P234" s="5">
        <v>0.8</v>
      </c>
      <c r="Q234" s="15">
        <f t="shared" si="22"/>
        <v>0.14929200000000001</v>
      </c>
      <c r="R234" s="7">
        <f t="shared" si="23"/>
        <v>0.18064332</v>
      </c>
      <c r="S234" s="49">
        <v>0.14899999999999999</v>
      </c>
      <c r="T234" s="56">
        <f t="shared" si="24"/>
        <v>4.3384000000000006E-2</v>
      </c>
      <c r="U234" s="57">
        <f t="shared" si="25"/>
        <v>4.3200000000000002E-2</v>
      </c>
      <c r="V234" s="57">
        <f t="shared" si="26"/>
        <v>4.3200000000000002E-2</v>
      </c>
    </row>
    <row r="235" spans="4:22" ht="15" customHeight="1" x14ac:dyDescent="0.25">
      <c r="D235" s="2">
        <v>213.888888888889</v>
      </c>
      <c r="E235" s="18" t="s">
        <v>79</v>
      </c>
      <c r="F235" s="3">
        <v>32</v>
      </c>
      <c r="G235" s="3">
        <v>1935</v>
      </c>
      <c r="H235" s="3">
        <v>145.22999999999999</v>
      </c>
      <c r="I235" s="4" t="s">
        <v>23</v>
      </c>
      <c r="J235" s="4" t="s">
        <v>21</v>
      </c>
      <c r="K235" s="4" t="s">
        <v>21</v>
      </c>
      <c r="L235" s="5">
        <v>0.11700000000000001</v>
      </c>
      <c r="M235" s="15">
        <v>3.4000000000000002E-2</v>
      </c>
      <c r="N235" s="5">
        <v>1.45</v>
      </c>
      <c r="O235" s="5">
        <v>1.1000000000000001</v>
      </c>
      <c r="P235" s="5">
        <v>0.8</v>
      </c>
      <c r="Q235" s="15">
        <f t="shared" si="22"/>
        <v>0.14929200000000001</v>
      </c>
      <c r="R235" s="7">
        <f t="shared" si="23"/>
        <v>0.18064332</v>
      </c>
      <c r="S235" s="49">
        <v>0.14899999999999999</v>
      </c>
      <c r="T235" s="56">
        <f t="shared" si="24"/>
        <v>4.3384000000000006E-2</v>
      </c>
      <c r="U235" s="57">
        <f t="shared" si="25"/>
        <v>4.3200000000000002E-2</v>
      </c>
      <c r="V235" s="57">
        <f t="shared" si="26"/>
        <v>4.3200000000000002E-2</v>
      </c>
    </row>
    <row r="236" spans="4:22" ht="15" customHeight="1" x14ac:dyDescent="0.25">
      <c r="D236" s="2">
        <v>214.95555555555501</v>
      </c>
      <c r="E236" s="18" t="s">
        <v>79</v>
      </c>
      <c r="F236" s="3">
        <v>38</v>
      </c>
      <c r="G236" s="3">
        <v>1935</v>
      </c>
      <c r="H236" s="3">
        <v>202.81</v>
      </c>
      <c r="I236" s="4" t="s">
        <v>23</v>
      </c>
      <c r="J236" s="4" t="s">
        <v>21</v>
      </c>
      <c r="K236" s="4" t="s">
        <v>21</v>
      </c>
      <c r="L236" s="5">
        <v>0.11700000000000001</v>
      </c>
      <c r="M236" s="15">
        <v>3.4000000000000002E-2</v>
      </c>
      <c r="N236" s="5">
        <v>1.45</v>
      </c>
      <c r="O236" s="5">
        <v>1.1000000000000001</v>
      </c>
      <c r="P236" s="5">
        <v>0.8</v>
      </c>
      <c r="Q236" s="15">
        <f t="shared" si="22"/>
        <v>0.14929200000000001</v>
      </c>
      <c r="R236" s="7">
        <f t="shared" si="23"/>
        <v>0.18064332</v>
      </c>
      <c r="S236" s="49">
        <v>0.14899999999999999</v>
      </c>
      <c r="T236" s="56">
        <f t="shared" si="24"/>
        <v>4.3384000000000006E-2</v>
      </c>
      <c r="U236" s="57">
        <f t="shared" si="25"/>
        <v>4.3200000000000002E-2</v>
      </c>
      <c r="V236" s="57">
        <f t="shared" si="26"/>
        <v>4.3200000000000002E-2</v>
      </c>
    </row>
    <row r="237" spans="4:22" ht="15" customHeight="1" x14ac:dyDescent="0.25">
      <c r="D237" s="2">
        <v>216.02222222222201</v>
      </c>
      <c r="E237" s="18" t="s">
        <v>80</v>
      </c>
      <c r="F237" s="3">
        <v>16</v>
      </c>
      <c r="G237" s="3">
        <v>1928</v>
      </c>
      <c r="H237" s="3">
        <v>311.06</v>
      </c>
      <c r="I237" s="4" t="s">
        <v>23</v>
      </c>
      <c r="J237" s="4" t="s">
        <v>21</v>
      </c>
      <c r="K237" s="4" t="s">
        <v>21</v>
      </c>
      <c r="L237" s="5">
        <v>0.11700000000000001</v>
      </c>
      <c r="M237" s="15">
        <v>3.4000000000000002E-2</v>
      </c>
      <c r="N237" s="5">
        <v>1.45</v>
      </c>
      <c r="O237" s="5">
        <v>1.1000000000000001</v>
      </c>
      <c r="P237" s="5">
        <v>0.8</v>
      </c>
      <c r="Q237" s="15">
        <f t="shared" si="22"/>
        <v>0.14929200000000001</v>
      </c>
      <c r="R237" s="7">
        <f t="shared" si="23"/>
        <v>0.18064332</v>
      </c>
      <c r="S237" s="49">
        <v>0.14899999999999999</v>
      </c>
      <c r="T237" s="56">
        <f t="shared" si="24"/>
        <v>4.3384000000000006E-2</v>
      </c>
      <c r="U237" s="57">
        <f t="shared" si="25"/>
        <v>4.3200000000000002E-2</v>
      </c>
      <c r="V237" s="57">
        <f t="shared" si="26"/>
        <v>4.3200000000000002E-2</v>
      </c>
    </row>
    <row r="238" spans="4:22" ht="15" customHeight="1" x14ac:dyDescent="0.25">
      <c r="D238" s="2">
        <v>217.08888888888899</v>
      </c>
      <c r="E238" s="65" t="s">
        <v>80</v>
      </c>
      <c r="F238" s="66">
        <v>27</v>
      </c>
      <c r="G238" s="66">
        <v>1930</v>
      </c>
      <c r="H238" s="66">
        <v>317.33999999999997</v>
      </c>
      <c r="I238" s="67" t="s">
        <v>23</v>
      </c>
      <c r="J238" s="67" t="s">
        <v>21</v>
      </c>
      <c r="K238" s="67" t="s">
        <v>21</v>
      </c>
      <c r="L238" s="68">
        <v>0.11700000000000001</v>
      </c>
      <c r="M238" s="69">
        <v>3.4000000000000002E-2</v>
      </c>
      <c r="N238" s="68">
        <v>1.45</v>
      </c>
      <c r="O238" s="68">
        <v>1.1000000000000001</v>
      </c>
      <c r="P238" s="68">
        <v>0.8</v>
      </c>
      <c r="Q238" s="69">
        <f t="shared" si="22"/>
        <v>0.14929200000000001</v>
      </c>
      <c r="R238" s="70">
        <f t="shared" si="23"/>
        <v>0.18064332</v>
      </c>
      <c r="S238" s="69">
        <v>0.14899999999999999</v>
      </c>
      <c r="T238" s="71">
        <f t="shared" si="24"/>
        <v>4.3384000000000006E-2</v>
      </c>
      <c r="U238" s="72">
        <f t="shared" si="25"/>
        <v>4.3200000000000002E-2</v>
      </c>
      <c r="V238" s="72">
        <f t="shared" si="26"/>
        <v>4.3200000000000002E-2</v>
      </c>
    </row>
    <row r="239" spans="4:22" ht="15" customHeight="1" x14ac:dyDescent="0.25">
      <c r="D239" s="2">
        <v>218.155555555555</v>
      </c>
      <c r="E239" s="18" t="s">
        <v>80</v>
      </c>
      <c r="F239" s="3">
        <v>32</v>
      </c>
      <c r="G239" s="3">
        <v>1908</v>
      </c>
      <c r="H239" s="3">
        <v>227.82</v>
      </c>
      <c r="I239" s="4" t="s">
        <v>23</v>
      </c>
      <c r="J239" s="4" t="s">
        <v>21</v>
      </c>
      <c r="K239" s="4" t="s">
        <v>21</v>
      </c>
      <c r="L239" s="5">
        <v>0.11700000000000001</v>
      </c>
      <c r="M239" s="15">
        <v>3.4000000000000002E-2</v>
      </c>
      <c r="N239" s="5">
        <v>1.45</v>
      </c>
      <c r="O239" s="5">
        <v>1.1000000000000001</v>
      </c>
      <c r="P239" s="5">
        <v>0.8</v>
      </c>
      <c r="Q239" s="15">
        <f t="shared" si="22"/>
        <v>0.14929200000000001</v>
      </c>
      <c r="R239" s="7">
        <f t="shared" si="23"/>
        <v>0.18064332</v>
      </c>
      <c r="S239" s="49">
        <v>0.14899999999999999</v>
      </c>
      <c r="T239" s="56">
        <f t="shared" si="24"/>
        <v>4.3384000000000006E-2</v>
      </c>
      <c r="U239" s="57">
        <f t="shared" si="25"/>
        <v>4.3200000000000002E-2</v>
      </c>
      <c r="V239" s="57">
        <f t="shared" si="26"/>
        <v>4.3200000000000002E-2</v>
      </c>
    </row>
    <row r="240" spans="4:22" ht="15" customHeight="1" x14ac:dyDescent="0.25">
      <c r="D240" s="2">
        <v>219.222222222222</v>
      </c>
      <c r="E240" s="18" t="s">
        <v>80</v>
      </c>
      <c r="F240" s="3">
        <v>34</v>
      </c>
      <c r="G240" s="3">
        <v>1920</v>
      </c>
      <c r="H240" s="3">
        <v>193.11</v>
      </c>
      <c r="I240" s="4" t="s">
        <v>23</v>
      </c>
      <c r="J240" s="4" t="s">
        <v>21</v>
      </c>
      <c r="K240" s="4" t="s">
        <v>21</v>
      </c>
      <c r="L240" s="5">
        <v>0.11700000000000001</v>
      </c>
      <c r="M240" s="15">
        <v>3.4000000000000002E-2</v>
      </c>
      <c r="N240" s="5">
        <v>1.45</v>
      </c>
      <c r="O240" s="5">
        <v>1.1000000000000001</v>
      </c>
      <c r="P240" s="5">
        <v>0.8</v>
      </c>
      <c r="Q240" s="15">
        <f t="shared" si="22"/>
        <v>0.14929200000000001</v>
      </c>
      <c r="R240" s="7">
        <f t="shared" si="23"/>
        <v>0.18064332</v>
      </c>
      <c r="S240" s="49">
        <v>0.14899999999999999</v>
      </c>
      <c r="T240" s="56">
        <f t="shared" si="24"/>
        <v>4.3384000000000006E-2</v>
      </c>
      <c r="U240" s="57">
        <f t="shared" si="25"/>
        <v>4.3200000000000002E-2</v>
      </c>
      <c r="V240" s="57">
        <f t="shared" si="26"/>
        <v>4.3200000000000002E-2</v>
      </c>
    </row>
    <row r="241" spans="4:22" ht="15" customHeight="1" x14ac:dyDescent="0.25">
      <c r="D241" s="2">
        <v>220.28888888888901</v>
      </c>
      <c r="E241" s="18" t="s">
        <v>81</v>
      </c>
      <c r="F241" s="3">
        <v>8</v>
      </c>
      <c r="G241" s="3">
        <v>1935</v>
      </c>
      <c r="H241" s="3">
        <v>170.96</v>
      </c>
      <c r="I241" s="4" t="s">
        <v>23</v>
      </c>
      <c r="J241" s="4" t="s">
        <v>21</v>
      </c>
      <c r="K241" s="4" t="s">
        <v>21</v>
      </c>
      <c r="L241" s="5">
        <v>0.11700000000000001</v>
      </c>
      <c r="M241" s="15">
        <v>3.4000000000000002E-2</v>
      </c>
      <c r="N241" s="5">
        <v>1.45</v>
      </c>
      <c r="O241" s="5">
        <v>1.1000000000000001</v>
      </c>
      <c r="P241" s="5">
        <v>0.8</v>
      </c>
      <c r="Q241" s="15">
        <f t="shared" si="22"/>
        <v>0.14929200000000001</v>
      </c>
      <c r="R241" s="7">
        <f t="shared" si="23"/>
        <v>0.18064332</v>
      </c>
      <c r="S241" s="49">
        <v>0.14899999999999999</v>
      </c>
      <c r="T241" s="56">
        <f t="shared" si="24"/>
        <v>4.3384000000000006E-2</v>
      </c>
      <c r="U241" s="57">
        <f t="shared" si="25"/>
        <v>4.3200000000000002E-2</v>
      </c>
      <c r="V241" s="57">
        <f t="shared" si="26"/>
        <v>4.3200000000000002E-2</v>
      </c>
    </row>
    <row r="242" spans="4:22" ht="15" customHeight="1" x14ac:dyDescent="0.25">
      <c r="D242" s="2">
        <v>221.35555555555499</v>
      </c>
      <c r="E242" s="18" t="s">
        <v>81</v>
      </c>
      <c r="F242" s="3">
        <v>14</v>
      </c>
      <c r="G242" s="3">
        <v>1959</v>
      </c>
      <c r="H242" s="3">
        <v>516.87</v>
      </c>
      <c r="I242" s="4" t="s">
        <v>20</v>
      </c>
      <c r="J242" s="4" t="s">
        <v>21</v>
      </c>
      <c r="K242" s="4" t="s">
        <v>21</v>
      </c>
      <c r="L242" s="5">
        <v>0.11700000000000001</v>
      </c>
      <c r="M242" s="15">
        <v>3.4000000000000002E-2</v>
      </c>
      <c r="N242" s="5">
        <v>1.45</v>
      </c>
      <c r="O242" s="5">
        <v>1.1000000000000001</v>
      </c>
      <c r="P242" s="5">
        <v>1</v>
      </c>
      <c r="Q242" s="15">
        <f t="shared" si="22"/>
        <v>0.186615</v>
      </c>
      <c r="R242" s="7">
        <f t="shared" si="23"/>
        <v>0.22580415000000001</v>
      </c>
      <c r="S242" s="49">
        <v>0.187</v>
      </c>
      <c r="T242" s="56">
        <f t="shared" si="24"/>
        <v>5.4230000000000007E-2</v>
      </c>
      <c r="U242" s="58">
        <f t="shared" si="25"/>
        <v>5.3999999999999999E-2</v>
      </c>
      <c r="V242" s="57">
        <f t="shared" si="26"/>
        <v>5.4199999999999998E-2</v>
      </c>
    </row>
    <row r="243" spans="4:22" ht="15" customHeight="1" x14ac:dyDescent="0.25">
      <c r="D243" s="2">
        <v>222.42222222222199</v>
      </c>
      <c r="E243" s="65" t="s">
        <v>82</v>
      </c>
      <c r="F243" s="66">
        <v>42</v>
      </c>
      <c r="G243" s="66">
        <v>1952</v>
      </c>
      <c r="H243" s="66">
        <v>289.02999999999997</v>
      </c>
      <c r="I243" s="67" t="s">
        <v>20</v>
      </c>
      <c r="J243" s="67" t="s">
        <v>21</v>
      </c>
      <c r="K243" s="67" t="s">
        <v>21</v>
      </c>
      <c r="L243" s="68">
        <v>0.11700000000000001</v>
      </c>
      <c r="M243" s="69">
        <v>3.4000000000000002E-2</v>
      </c>
      <c r="N243" s="68">
        <v>1.45</v>
      </c>
      <c r="O243" s="68">
        <v>1.1000000000000001</v>
      </c>
      <c r="P243" s="68">
        <v>1</v>
      </c>
      <c r="Q243" s="69">
        <f t="shared" si="22"/>
        <v>0.186615</v>
      </c>
      <c r="R243" s="70">
        <f t="shared" si="23"/>
        <v>0.22580415000000001</v>
      </c>
      <c r="S243" s="69">
        <v>0.187</v>
      </c>
      <c r="T243" s="71">
        <f t="shared" si="24"/>
        <v>5.4230000000000007E-2</v>
      </c>
      <c r="U243" s="93">
        <f t="shared" si="25"/>
        <v>5.3999999999999999E-2</v>
      </c>
      <c r="V243" s="72">
        <f t="shared" si="26"/>
        <v>5.4199999999999998E-2</v>
      </c>
    </row>
    <row r="244" spans="4:22" ht="15" customHeight="1" x14ac:dyDescent="0.25">
      <c r="D244" s="2">
        <v>223.48888888888899</v>
      </c>
      <c r="E244" s="18" t="s">
        <v>82</v>
      </c>
      <c r="F244" s="3">
        <v>43</v>
      </c>
      <c r="G244" s="3">
        <v>1930</v>
      </c>
      <c r="H244" s="3">
        <v>211.4</v>
      </c>
      <c r="I244" s="4" t="s">
        <v>23</v>
      </c>
      <c r="J244" s="4" t="s">
        <v>21</v>
      </c>
      <c r="K244" s="4" t="s">
        <v>21</v>
      </c>
      <c r="L244" s="5">
        <v>0.11700000000000001</v>
      </c>
      <c r="M244" s="15">
        <v>3.4000000000000002E-2</v>
      </c>
      <c r="N244" s="5">
        <v>1.45</v>
      </c>
      <c r="O244" s="5">
        <v>1.1000000000000001</v>
      </c>
      <c r="P244" s="5">
        <v>0.8</v>
      </c>
      <c r="Q244" s="15">
        <f t="shared" si="22"/>
        <v>0.14929200000000001</v>
      </c>
      <c r="R244" s="7">
        <f t="shared" si="23"/>
        <v>0.18064332</v>
      </c>
      <c r="S244" s="49">
        <v>0.14899999999999999</v>
      </c>
      <c r="T244" s="56">
        <f t="shared" si="24"/>
        <v>4.3384000000000006E-2</v>
      </c>
      <c r="U244" s="57">
        <f t="shared" si="25"/>
        <v>4.3200000000000002E-2</v>
      </c>
      <c r="V244" s="57">
        <f t="shared" si="26"/>
        <v>4.3200000000000002E-2</v>
      </c>
    </row>
    <row r="245" spans="4:22" ht="15" customHeight="1" x14ac:dyDescent="0.25">
      <c r="D245" s="2">
        <v>224.555555555555</v>
      </c>
      <c r="E245" s="18" t="s">
        <v>82</v>
      </c>
      <c r="F245" s="3">
        <v>45</v>
      </c>
      <c r="G245" s="3">
        <v>1928</v>
      </c>
      <c r="H245" s="3">
        <v>296.16000000000003</v>
      </c>
      <c r="I245" s="4" t="s">
        <v>23</v>
      </c>
      <c r="J245" s="4" t="s">
        <v>21</v>
      </c>
      <c r="K245" s="4" t="s">
        <v>21</v>
      </c>
      <c r="L245" s="5">
        <v>0.11700000000000001</v>
      </c>
      <c r="M245" s="15">
        <v>3.4000000000000002E-2</v>
      </c>
      <c r="N245" s="5">
        <v>1.45</v>
      </c>
      <c r="O245" s="5">
        <v>1.1000000000000001</v>
      </c>
      <c r="P245" s="5">
        <v>0.8</v>
      </c>
      <c r="Q245" s="15">
        <f t="shared" si="22"/>
        <v>0.14929200000000001</v>
      </c>
      <c r="R245" s="7">
        <f t="shared" si="23"/>
        <v>0.18064332</v>
      </c>
      <c r="S245" s="49">
        <v>0.14899999999999999</v>
      </c>
      <c r="T245" s="56">
        <f t="shared" si="24"/>
        <v>4.3384000000000006E-2</v>
      </c>
      <c r="U245" s="57">
        <f t="shared" si="25"/>
        <v>4.3200000000000002E-2</v>
      </c>
      <c r="V245" s="57">
        <f t="shared" si="26"/>
        <v>4.3200000000000002E-2</v>
      </c>
    </row>
    <row r="246" spans="4:22" ht="15" customHeight="1" x14ac:dyDescent="0.25">
      <c r="D246" s="2">
        <v>225.62222222222201</v>
      </c>
      <c r="E246" s="18" t="s">
        <v>82</v>
      </c>
      <c r="F246" s="3">
        <v>52</v>
      </c>
      <c r="G246" s="3">
        <v>1939</v>
      </c>
      <c r="H246" s="3">
        <v>322.68</v>
      </c>
      <c r="I246" s="4" t="s">
        <v>23</v>
      </c>
      <c r="J246" s="4" t="s">
        <v>21</v>
      </c>
      <c r="K246" s="4" t="s">
        <v>21</v>
      </c>
      <c r="L246" s="5">
        <v>0.11700000000000001</v>
      </c>
      <c r="M246" s="15">
        <v>3.4000000000000002E-2</v>
      </c>
      <c r="N246" s="5">
        <v>1.45</v>
      </c>
      <c r="O246" s="5">
        <v>1.1000000000000001</v>
      </c>
      <c r="P246" s="5">
        <v>0.8</v>
      </c>
      <c r="Q246" s="15">
        <f t="shared" si="22"/>
        <v>0.14929200000000001</v>
      </c>
      <c r="R246" s="7">
        <f t="shared" si="23"/>
        <v>0.18064332</v>
      </c>
      <c r="S246" s="49">
        <v>0.14899999999999999</v>
      </c>
      <c r="T246" s="56">
        <f t="shared" si="24"/>
        <v>4.3384000000000006E-2</v>
      </c>
      <c r="U246" s="57">
        <f t="shared" si="25"/>
        <v>4.3200000000000002E-2</v>
      </c>
      <c r="V246" s="57">
        <f t="shared" si="26"/>
        <v>4.3200000000000002E-2</v>
      </c>
    </row>
    <row r="247" spans="4:22" ht="15" customHeight="1" x14ac:dyDescent="0.25">
      <c r="D247" s="2">
        <v>226.68888888888901</v>
      </c>
      <c r="E247" s="18" t="s">
        <v>82</v>
      </c>
      <c r="F247" s="3" t="s">
        <v>18</v>
      </c>
      <c r="G247" s="3">
        <v>1939</v>
      </c>
      <c r="H247" s="3">
        <v>240.49</v>
      </c>
      <c r="I247" s="4" t="s">
        <v>23</v>
      </c>
      <c r="J247" s="4" t="s">
        <v>21</v>
      </c>
      <c r="K247" s="4" t="s">
        <v>21</v>
      </c>
      <c r="L247" s="5">
        <v>0.11700000000000001</v>
      </c>
      <c r="M247" s="15">
        <v>3.4000000000000002E-2</v>
      </c>
      <c r="N247" s="5">
        <v>1.45</v>
      </c>
      <c r="O247" s="5">
        <v>1.1000000000000001</v>
      </c>
      <c r="P247" s="5">
        <v>0.8</v>
      </c>
      <c r="Q247" s="15">
        <f t="shared" si="22"/>
        <v>0.14929200000000001</v>
      </c>
      <c r="R247" s="7">
        <f t="shared" si="23"/>
        <v>0.18064332</v>
      </c>
      <c r="S247" s="49">
        <v>0.14899999999999999</v>
      </c>
      <c r="T247" s="56">
        <f t="shared" si="24"/>
        <v>4.3384000000000006E-2</v>
      </c>
      <c r="U247" s="57">
        <f t="shared" si="25"/>
        <v>4.3200000000000002E-2</v>
      </c>
      <c r="V247" s="57">
        <f t="shared" si="26"/>
        <v>4.3200000000000002E-2</v>
      </c>
    </row>
    <row r="248" spans="4:22" ht="15" customHeight="1" x14ac:dyDescent="0.25">
      <c r="D248" s="2">
        <v>227.75555555555499</v>
      </c>
      <c r="E248" s="18" t="s">
        <v>82</v>
      </c>
      <c r="F248" s="3">
        <v>70</v>
      </c>
      <c r="G248" s="3">
        <v>1915</v>
      </c>
      <c r="H248" s="3">
        <v>210.36</v>
      </c>
      <c r="I248" s="4" t="s">
        <v>23</v>
      </c>
      <c r="J248" s="4" t="s">
        <v>21</v>
      </c>
      <c r="K248" s="4" t="s">
        <v>21</v>
      </c>
      <c r="L248" s="5">
        <v>0.11700000000000001</v>
      </c>
      <c r="M248" s="15">
        <v>3.4000000000000002E-2</v>
      </c>
      <c r="N248" s="5">
        <v>1.45</v>
      </c>
      <c r="O248" s="5">
        <v>1.1000000000000001</v>
      </c>
      <c r="P248" s="5">
        <v>0.8</v>
      </c>
      <c r="Q248" s="15">
        <f t="shared" si="22"/>
        <v>0.14929200000000001</v>
      </c>
      <c r="R248" s="7">
        <f t="shared" si="23"/>
        <v>0.18064332</v>
      </c>
      <c r="S248" s="49">
        <v>0.14899999999999999</v>
      </c>
      <c r="T248" s="56">
        <f t="shared" si="24"/>
        <v>4.3384000000000006E-2</v>
      </c>
      <c r="U248" s="57">
        <f t="shared" si="25"/>
        <v>4.3200000000000002E-2</v>
      </c>
      <c r="V248" s="57">
        <f t="shared" si="26"/>
        <v>4.3200000000000002E-2</v>
      </c>
    </row>
    <row r="249" spans="4:22" ht="15" customHeight="1" x14ac:dyDescent="0.25">
      <c r="D249" s="2">
        <v>228.822222222222</v>
      </c>
      <c r="E249" s="18" t="s">
        <v>82</v>
      </c>
      <c r="F249" s="3">
        <v>72</v>
      </c>
      <c r="G249" s="3">
        <v>1933</v>
      </c>
      <c r="H249" s="3">
        <v>146.25</v>
      </c>
      <c r="I249" s="4" t="s">
        <v>23</v>
      </c>
      <c r="J249" s="4" t="s">
        <v>21</v>
      </c>
      <c r="K249" s="4" t="s">
        <v>21</v>
      </c>
      <c r="L249" s="5">
        <v>0.11700000000000001</v>
      </c>
      <c r="M249" s="15">
        <v>3.4000000000000002E-2</v>
      </c>
      <c r="N249" s="5">
        <v>1.45</v>
      </c>
      <c r="O249" s="5">
        <v>1.1000000000000001</v>
      </c>
      <c r="P249" s="5">
        <v>0.8</v>
      </c>
      <c r="Q249" s="15">
        <f t="shared" si="22"/>
        <v>0.14929200000000001</v>
      </c>
      <c r="R249" s="7">
        <f t="shared" si="23"/>
        <v>0.18064332</v>
      </c>
      <c r="S249" s="49">
        <v>0.14899999999999999</v>
      </c>
      <c r="T249" s="56">
        <f t="shared" si="24"/>
        <v>4.3384000000000006E-2</v>
      </c>
      <c r="U249" s="57">
        <f t="shared" si="25"/>
        <v>4.3200000000000002E-2</v>
      </c>
      <c r="V249" s="57">
        <f t="shared" si="26"/>
        <v>4.3200000000000002E-2</v>
      </c>
    </row>
    <row r="250" spans="4:22" ht="15" customHeight="1" x14ac:dyDescent="0.25">
      <c r="D250" s="2">
        <v>229.888888888889</v>
      </c>
      <c r="E250" s="18" t="s">
        <v>82</v>
      </c>
      <c r="F250" s="3">
        <v>79</v>
      </c>
      <c r="G250" s="3">
        <v>1926</v>
      </c>
      <c r="H250" s="3">
        <v>489.05</v>
      </c>
      <c r="I250" s="4" t="s">
        <v>23</v>
      </c>
      <c r="J250" s="4" t="s">
        <v>21</v>
      </c>
      <c r="K250" s="4" t="s">
        <v>21</v>
      </c>
      <c r="L250" s="5">
        <v>0.11700000000000001</v>
      </c>
      <c r="M250" s="15">
        <v>3.4000000000000002E-2</v>
      </c>
      <c r="N250" s="5">
        <v>1.45</v>
      </c>
      <c r="O250" s="5">
        <v>1.1000000000000001</v>
      </c>
      <c r="P250" s="5">
        <v>0.8</v>
      </c>
      <c r="Q250" s="15">
        <f t="shared" si="22"/>
        <v>0.14929200000000001</v>
      </c>
      <c r="R250" s="7">
        <f t="shared" si="23"/>
        <v>0.18064332</v>
      </c>
      <c r="S250" s="49">
        <v>0.14899999999999999</v>
      </c>
      <c r="T250" s="56">
        <f t="shared" si="24"/>
        <v>4.3384000000000006E-2</v>
      </c>
      <c r="U250" s="57">
        <f t="shared" si="25"/>
        <v>4.3200000000000002E-2</v>
      </c>
      <c r="V250" s="57">
        <f t="shared" si="26"/>
        <v>4.3200000000000002E-2</v>
      </c>
    </row>
    <row r="251" spans="4:22" ht="15" customHeight="1" x14ac:dyDescent="0.25">
      <c r="D251" s="2">
        <v>230.95555555555501</v>
      </c>
      <c r="E251" s="18" t="s">
        <v>82</v>
      </c>
      <c r="F251" s="3">
        <v>80</v>
      </c>
      <c r="G251" s="3">
        <v>1939</v>
      </c>
      <c r="H251" s="3">
        <v>514.48</v>
      </c>
      <c r="I251" s="4" t="s">
        <v>23</v>
      </c>
      <c r="J251" s="4" t="s">
        <v>21</v>
      </c>
      <c r="K251" s="4" t="s">
        <v>21</v>
      </c>
      <c r="L251" s="5">
        <v>0.11700000000000001</v>
      </c>
      <c r="M251" s="15">
        <v>3.4000000000000002E-2</v>
      </c>
      <c r="N251" s="5">
        <v>1.45</v>
      </c>
      <c r="O251" s="5">
        <v>1.1000000000000001</v>
      </c>
      <c r="P251" s="5">
        <v>0.8</v>
      </c>
      <c r="Q251" s="15">
        <f t="shared" si="22"/>
        <v>0.14929200000000001</v>
      </c>
      <c r="R251" s="7">
        <f t="shared" si="23"/>
        <v>0.18064332</v>
      </c>
      <c r="S251" s="49">
        <v>0.14899999999999999</v>
      </c>
      <c r="T251" s="56">
        <f t="shared" si="24"/>
        <v>4.3384000000000006E-2</v>
      </c>
      <c r="U251" s="57">
        <f t="shared" si="25"/>
        <v>4.3200000000000002E-2</v>
      </c>
      <c r="V251" s="57">
        <f t="shared" si="26"/>
        <v>4.3200000000000002E-2</v>
      </c>
    </row>
    <row r="252" spans="4:22" ht="15" customHeight="1" x14ac:dyDescent="0.25">
      <c r="D252" s="2">
        <v>232.02222222222201</v>
      </c>
      <c r="E252" s="18" t="s">
        <v>82</v>
      </c>
      <c r="F252" s="3">
        <v>81</v>
      </c>
      <c r="G252" s="3">
        <v>1932</v>
      </c>
      <c r="H252" s="3">
        <v>318.58999999999997</v>
      </c>
      <c r="I252" s="4" t="s">
        <v>23</v>
      </c>
      <c r="J252" s="4" t="s">
        <v>21</v>
      </c>
      <c r="K252" s="4" t="s">
        <v>21</v>
      </c>
      <c r="L252" s="5">
        <v>0.11700000000000001</v>
      </c>
      <c r="M252" s="15">
        <v>3.4000000000000002E-2</v>
      </c>
      <c r="N252" s="5">
        <v>1.45</v>
      </c>
      <c r="O252" s="5">
        <v>1.1000000000000001</v>
      </c>
      <c r="P252" s="5">
        <v>0.8</v>
      </c>
      <c r="Q252" s="15">
        <f t="shared" si="22"/>
        <v>0.14929200000000001</v>
      </c>
      <c r="R252" s="7">
        <f t="shared" si="23"/>
        <v>0.18064332</v>
      </c>
      <c r="S252" s="49">
        <v>0.14899999999999999</v>
      </c>
      <c r="T252" s="56">
        <f t="shared" si="24"/>
        <v>4.3384000000000006E-2</v>
      </c>
      <c r="U252" s="57">
        <f t="shared" si="25"/>
        <v>4.3200000000000002E-2</v>
      </c>
      <c r="V252" s="57">
        <f t="shared" si="26"/>
        <v>4.3200000000000002E-2</v>
      </c>
    </row>
    <row r="253" spans="4:22" ht="15" customHeight="1" x14ac:dyDescent="0.25">
      <c r="D253" s="2">
        <v>233.08888888888899</v>
      </c>
      <c r="E253" s="18" t="s">
        <v>82</v>
      </c>
      <c r="F253" s="3">
        <v>83</v>
      </c>
      <c r="G253" s="3">
        <v>1926</v>
      </c>
      <c r="H253" s="3">
        <v>253.74</v>
      </c>
      <c r="I253" s="4" t="s">
        <v>23</v>
      </c>
      <c r="J253" s="4" t="s">
        <v>21</v>
      </c>
      <c r="K253" s="4" t="s">
        <v>21</v>
      </c>
      <c r="L253" s="5">
        <v>0.11700000000000001</v>
      </c>
      <c r="M253" s="15">
        <v>3.4000000000000002E-2</v>
      </c>
      <c r="N253" s="5">
        <v>1.45</v>
      </c>
      <c r="O253" s="5">
        <v>1.1000000000000001</v>
      </c>
      <c r="P253" s="5">
        <v>0.8</v>
      </c>
      <c r="Q253" s="15">
        <f t="shared" si="22"/>
        <v>0.14929200000000001</v>
      </c>
      <c r="R253" s="7">
        <f t="shared" si="23"/>
        <v>0.18064332</v>
      </c>
      <c r="S253" s="49">
        <v>0.14899999999999999</v>
      </c>
      <c r="T253" s="56">
        <f t="shared" si="24"/>
        <v>4.3384000000000006E-2</v>
      </c>
      <c r="U253" s="57">
        <f t="shared" si="25"/>
        <v>4.3200000000000002E-2</v>
      </c>
      <c r="V253" s="57">
        <f t="shared" si="26"/>
        <v>4.3200000000000002E-2</v>
      </c>
    </row>
    <row r="254" spans="4:22" ht="15" customHeight="1" x14ac:dyDescent="0.25">
      <c r="D254" s="2">
        <v>234.155555555555</v>
      </c>
      <c r="E254" s="18" t="s">
        <v>82</v>
      </c>
      <c r="F254" s="3">
        <v>91</v>
      </c>
      <c r="G254" s="3">
        <v>1931</v>
      </c>
      <c r="H254" s="3">
        <v>228.61</v>
      </c>
      <c r="I254" s="4" t="s">
        <v>23</v>
      </c>
      <c r="J254" s="4" t="s">
        <v>21</v>
      </c>
      <c r="K254" s="4" t="s">
        <v>21</v>
      </c>
      <c r="L254" s="5">
        <v>0.11700000000000001</v>
      </c>
      <c r="M254" s="15">
        <v>3.4000000000000002E-2</v>
      </c>
      <c r="N254" s="5">
        <v>1.45</v>
      </c>
      <c r="O254" s="5">
        <v>1.1000000000000001</v>
      </c>
      <c r="P254" s="5">
        <v>0.8</v>
      </c>
      <c r="Q254" s="15">
        <f t="shared" si="22"/>
        <v>0.14929200000000001</v>
      </c>
      <c r="R254" s="7">
        <f t="shared" si="23"/>
        <v>0.18064332</v>
      </c>
      <c r="S254" s="49">
        <v>0.14899999999999999</v>
      </c>
      <c r="T254" s="56">
        <f t="shared" si="24"/>
        <v>4.3384000000000006E-2</v>
      </c>
      <c r="U254" s="57">
        <f t="shared" si="25"/>
        <v>4.3200000000000002E-2</v>
      </c>
      <c r="V254" s="57">
        <f t="shared" si="26"/>
        <v>4.3200000000000002E-2</v>
      </c>
    </row>
    <row r="255" spans="4:22" ht="15" customHeight="1" x14ac:dyDescent="0.25">
      <c r="D255" s="2">
        <v>235.222222222222</v>
      </c>
      <c r="E255" s="18" t="s">
        <v>82</v>
      </c>
      <c r="F255" s="3">
        <v>94</v>
      </c>
      <c r="G255" s="3">
        <v>1936</v>
      </c>
      <c r="H255" s="3">
        <v>188.16</v>
      </c>
      <c r="I255" s="4" t="s">
        <v>23</v>
      </c>
      <c r="J255" s="4" t="s">
        <v>21</v>
      </c>
      <c r="K255" s="4" t="s">
        <v>21</v>
      </c>
      <c r="L255" s="5">
        <v>0.11700000000000001</v>
      </c>
      <c r="M255" s="15">
        <v>3.4000000000000002E-2</v>
      </c>
      <c r="N255" s="5">
        <v>1.45</v>
      </c>
      <c r="O255" s="5">
        <v>1.1000000000000001</v>
      </c>
      <c r="P255" s="5">
        <v>0.8</v>
      </c>
      <c r="Q255" s="15">
        <f t="shared" si="22"/>
        <v>0.14929200000000001</v>
      </c>
      <c r="R255" s="7">
        <f t="shared" si="23"/>
        <v>0.18064332</v>
      </c>
      <c r="S255" s="49">
        <v>0.14899999999999999</v>
      </c>
      <c r="T255" s="56">
        <f t="shared" si="24"/>
        <v>4.3384000000000006E-2</v>
      </c>
      <c r="U255" s="57">
        <f t="shared" si="25"/>
        <v>4.3200000000000002E-2</v>
      </c>
      <c r="V255" s="57">
        <f t="shared" si="26"/>
        <v>4.3200000000000002E-2</v>
      </c>
    </row>
    <row r="256" spans="4:22" ht="15" customHeight="1" x14ac:dyDescent="0.25">
      <c r="D256" s="2">
        <v>236.28888888888901</v>
      </c>
      <c r="E256" s="65" t="s">
        <v>82</v>
      </c>
      <c r="F256" s="66">
        <v>99</v>
      </c>
      <c r="G256" s="66">
        <v>1933</v>
      </c>
      <c r="H256" s="66">
        <v>233.97</v>
      </c>
      <c r="I256" s="67" t="s">
        <v>23</v>
      </c>
      <c r="J256" s="67" t="s">
        <v>21</v>
      </c>
      <c r="K256" s="67" t="s">
        <v>21</v>
      </c>
      <c r="L256" s="68">
        <v>0.11700000000000001</v>
      </c>
      <c r="M256" s="69">
        <v>3.4000000000000002E-2</v>
      </c>
      <c r="N256" s="68">
        <v>1.45</v>
      </c>
      <c r="O256" s="68">
        <v>1.1000000000000001</v>
      </c>
      <c r="P256" s="68">
        <v>0.8</v>
      </c>
      <c r="Q256" s="69">
        <f t="shared" si="22"/>
        <v>0.14929200000000001</v>
      </c>
      <c r="R256" s="70">
        <f t="shared" si="23"/>
        <v>0.18064332</v>
      </c>
      <c r="S256" s="69">
        <v>0.14899999999999999</v>
      </c>
      <c r="T256" s="71">
        <f t="shared" si="24"/>
        <v>4.3384000000000006E-2</v>
      </c>
      <c r="U256" s="72">
        <f t="shared" si="25"/>
        <v>4.3200000000000002E-2</v>
      </c>
      <c r="V256" s="72">
        <f t="shared" si="26"/>
        <v>4.3200000000000002E-2</v>
      </c>
    </row>
    <row r="257" spans="4:22" ht="15" customHeight="1" x14ac:dyDescent="0.25">
      <c r="D257" s="2">
        <v>237.35555555555499</v>
      </c>
      <c r="E257" s="18" t="s">
        <v>82</v>
      </c>
      <c r="F257" s="3">
        <v>104</v>
      </c>
      <c r="G257" s="3">
        <v>1930</v>
      </c>
      <c r="H257" s="3">
        <v>454.3</v>
      </c>
      <c r="I257" s="4" t="s">
        <v>23</v>
      </c>
      <c r="J257" s="4" t="s">
        <v>21</v>
      </c>
      <c r="K257" s="4" t="s">
        <v>21</v>
      </c>
      <c r="L257" s="5">
        <v>0.11700000000000001</v>
      </c>
      <c r="M257" s="15">
        <v>3.4000000000000002E-2</v>
      </c>
      <c r="N257" s="5">
        <v>1.45</v>
      </c>
      <c r="O257" s="5">
        <v>1.1000000000000001</v>
      </c>
      <c r="P257" s="5">
        <v>0.8</v>
      </c>
      <c r="Q257" s="15">
        <f t="shared" si="22"/>
        <v>0.14929200000000001</v>
      </c>
      <c r="R257" s="7">
        <f t="shared" si="23"/>
        <v>0.18064332</v>
      </c>
      <c r="S257" s="49">
        <v>0.14899999999999999</v>
      </c>
      <c r="T257" s="56">
        <f t="shared" si="24"/>
        <v>4.3384000000000006E-2</v>
      </c>
      <c r="U257" s="57">
        <f t="shared" si="25"/>
        <v>4.3200000000000002E-2</v>
      </c>
      <c r="V257" s="57">
        <f t="shared" si="26"/>
        <v>4.3200000000000002E-2</v>
      </c>
    </row>
    <row r="258" spans="4:22" ht="15" customHeight="1" x14ac:dyDescent="0.25">
      <c r="D258" s="2">
        <v>238.42222222222199</v>
      </c>
      <c r="E258" s="18" t="s">
        <v>82</v>
      </c>
      <c r="F258" s="3">
        <v>108</v>
      </c>
      <c r="G258" s="3">
        <v>1938</v>
      </c>
      <c r="H258" s="3">
        <v>593.92999999999995</v>
      </c>
      <c r="I258" s="4" t="s">
        <v>23</v>
      </c>
      <c r="J258" s="4" t="s">
        <v>21</v>
      </c>
      <c r="K258" s="4" t="s">
        <v>21</v>
      </c>
      <c r="L258" s="5">
        <v>0.11700000000000001</v>
      </c>
      <c r="M258" s="15">
        <v>3.4000000000000002E-2</v>
      </c>
      <c r="N258" s="5">
        <v>1.45</v>
      </c>
      <c r="O258" s="5">
        <v>1.1000000000000001</v>
      </c>
      <c r="P258" s="5">
        <v>0.8</v>
      </c>
      <c r="Q258" s="15">
        <f t="shared" si="22"/>
        <v>0.14929200000000001</v>
      </c>
      <c r="R258" s="7">
        <f t="shared" si="23"/>
        <v>0.18064332</v>
      </c>
      <c r="S258" s="49">
        <v>0.14899999999999999</v>
      </c>
      <c r="T258" s="56">
        <f t="shared" si="24"/>
        <v>4.3384000000000006E-2</v>
      </c>
      <c r="U258" s="57">
        <f t="shared" si="25"/>
        <v>4.3200000000000002E-2</v>
      </c>
      <c r="V258" s="57">
        <f t="shared" si="26"/>
        <v>4.3200000000000002E-2</v>
      </c>
    </row>
    <row r="259" spans="4:22" ht="15" customHeight="1" x14ac:dyDescent="0.25">
      <c r="D259" s="2">
        <v>239.48888888888899</v>
      </c>
      <c r="E259" s="18" t="s">
        <v>82</v>
      </c>
      <c r="F259" s="3">
        <v>116</v>
      </c>
      <c r="G259" s="3">
        <v>1936</v>
      </c>
      <c r="H259" s="3">
        <v>167.15</v>
      </c>
      <c r="I259" s="4" t="s">
        <v>23</v>
      </c>
      <c r="J259" s="4" t="s">
        <v>21</v>
      </c>
      <c r="K259" s="4" t="s">
        <v>21</v>
      </c>
      <c r="L259" s="5">
        <v>0.11700000000000001</v>
      </c>
      <c r="M259" s="15">
        <v>3.4000000000000002E-2</v>
      </c>
      <c r="N259" s="5">
        <v>1.45</v>
      </c>
      <c r="O259" s="5">
        <v>1.1000000000000001</v>
      </c>
      <c r="P259" s="5">
        <v>0.8</v>
      </c>
      <c r="Q259" s="15">
        <f t="shared" si="22"/>
        <v>0.14929200000000001</v>
      </c>
      <c r="R259" s="7">
        <f t="shared" si="23"/>
        <v>0.18064332</v>
      </c>
      <c r="S259" s="49">
        <v>0.14899999999999999</v>
      </c>
      <c r="T259" s="56">
        <f t="shared" si="24"/>
        <v>4.3384000000000006E-2</v>
      </c>
      <c r="U259" s="57">
        <f t="shared" si="25"/>
        <v>4.3200000000000002E-2</v>
      </c>
      <c r="V259" s="57">
        <f t="shared" si="26"/>
        <v>4.3200000000000002E-2</v>
      </c>
    </row>
    <row r="260" spans="4:22" ht="15" customHeight="1" x14ac:dyDescent="0.25">
      <c r="D260" s="2">
        <v>240.555555555555</v>
      </c>
      <c r="E260" s="18" t="s">
        <v>82</v>
      </c>
      <c r="F260" s="3">
        <v>146</v>
      </c>
      <c r="G260" s="3">
        <v>1933</v>
      </c>
      <c r="H260" s="3">
        <v>187.7</v>
      </c>
      <c r="I260" s="4" t="s">
        <v>23</v>
      </c>
      <c r="J260" s="4" t="s">
        <v>21</v>
      </c>
      <c r="K260" s="4" t="s">
        <v>21</v>
      </c>
      <c r="L260" s="5">
        <v>0.11700000000000001</v>
      </c>
      <c r="M260" s="15">
        <v>3.4000000000000002E-2</v>
      </c>
      <c r="N260" s="5">
        <v>1.45</v>
      </c>
      <c r="O260" s="5">
        <v>1.1000000000000001</v>
      </c>
      <c r="P260" s="5">
        <v>0.8</v>
      </c>
      <c r="Q260" s="15">
        <f t="shared" si="22"/>
        <v>0.14929200000000001</v>
      </c>
      <c r="R260" s="7">
        <f t="shared" si="23"/>
        <v>0.18064332</v>
      </c>
      <c r="S260" s="49">
        <v>0.14899999999999999</v>
      </c>
      <c r="T260" s="56">
        <f t="shared" si="24"/>
        <v>4.3384000000000006E-2</v>
      </c>
      <c r="U260" s="57">
        <f t="shared" si="25"/>
        <v>4.3200000000000002E-2</v>
      </c>
      <c r="V260" s="57">
        <f t="shared" si="26"/>
        <v>4.3200000000000002E-2</v>
      </c>
    </row>
    <row r="261" spans="4:22" ht="15" customHeight="1" x14ac:dyDescent="0.25">
      <c r="D261" s="2">
        <v>241.62222222222201</v>
      </c>
      <c r="E261" s="18" t="s">
        <v>82</v>
      </c>
      <c r="F261" s="3">
        <v>156</v>
      </c>
      <c r="G261" s="3">
        <v>1935</v>
      </c>
      <c r="H261" s="3">
        <v>187.7</v>
      </c>
      <c r="I261" s="4" t="s">
        <v>23</v>
      </c>
      <c r="J261" s="4" t="s">
        <v>21</v>
      </c>
      <c r="K261" s="4" t="s">
        <v>21</v>
      </c>
      <c r="L261" s="5">
        <v>0.11700000000000001</v>
      </c>
      <c r="M261" s="15">
        <v>3.4000000000000002E-2</v>
      </c>
      <c r="N261" s="5">
        <v>1.45</v>
      </c>
      <c r="O261" s="5">
        <v>1.1000000000000001</v>
      </c>
      <c r="P261" s="5">
        <v>0.8</v>
      </c>
      <c r="Q261" s="15">
        <f t="shared" si="22"/>
        <v>0.14929200000000001</v>
      </c>
      <c r="R261" s="7">
        <f t="shared" si="23"/>
        <v>0.18064332</v>
      </c>
      <c r="S261" s="49">
        <v>0.14899999999999999</v>
      </c>
      <c r="T261" s="56">
        <f t="shared" si="24"/>
        <v>4.3384000000000006E-2</v>
      </c>
      <c r="U261" s="57">
        <f t="shared" si="25"/>
        <v>4.3200000000000002E-2</v>
      </c>
      <c r="V261" s="57">
        <f t="shared" si="26"/>
        <v>4.3200000000000002E-2</v>
      </c>
    </row>
    <row r="262" spans="4:22" ht="15" customHeight="1" x14ac:dyDescent="0.25">
      <c r="D262" s="2">
        <v>242.68888888888901</v>
      </c>
      <c r="E262" s="65" t="s">
        <v>83</v>
      </c>
      <c r="F262" s="66">
        <v>8</v>
      </c>
      <c r="G262" s="66">
        <v>1932</v>
      </c>
      <c r="H262" s="66">
        <v>399.28</v>
      </c>
      <c r="I262" s="67" t="s">
        <v>23</v>
      </c>
      <c r="J262" s="67" t="s">
        <v>21</v>
      </c>
      <c r="K262" s="67" t="s">
        <v>21</v>
      </c>
      <c r="L262" s="68">
        <v>0.11700000000000001</v>
      </c>
      <c r="M262" s="69">
        <v>3.4000000000000002E-2</v>
      </c>
      <c r="N262" s="68">
        <v>1.45</v>
      </c>
      <c r="O262" s="68">
        <v>1.1000000000000001</v>
      </c>
      <c r="P262" s="68">
        <v>0.8</v>
      </c>
      <c r="Q262" s="69">
        <f t="shared" si="22"/>
        <v>0.14929200000000001</v>
      </c>
      <c r="R262" s="70">
        <f t="shared" si="23"/>
        <v>0.18064332</v>
      </c>
      <c r="S262" s="69">
        <v>0.14899999999999999</v>
      </c>
      <c r="T262" s="71">
        <f t="shared" si="24"/>
        <v>4.3384000000000006E-2</v>
      </c>
      <c r="U262" s="72">
        <f t="shared" si="25"/>
        <v>4.3200000000000002E-2</v>
      </c>
      <c r="V262" s="72">
        <f t="shared" si="26"/>
        <v>4.3200000000000002E-2</v>
      </c>
    </row>
    <row r="263" spans="4:22" ht="15" customHeight="1" x14ac:dyDescent="0.25">
      <c r="D263" s="2">
        <v>243.75555555555499</v>
      </c>
      <c r="E263" s="18" t="s">
        <v>83</v>
      </c>
      <c r="F263" s="3">
        <v>14</v>
      </c>
      <c r="G263" s="3">
        <v>1937</v>
      </c>
      <c r="H263" s="3">
        <v>315.23</v>
      </c>
      <c r="I263" s="4" t="s">
        <v>23</v>
      </c>
      <c r="J263" s="4" t="s">
        <v>21</v>
      </c>
      <c r="K263" s="4" t="s">
        <v>21</v>
      </c>
      <c r="L263" s="5">
        <v>0.11700000000000001</v>
      </c>
      <c r="M263" s="15">
        <v>3.4000000000000002E-2</v>
      </c>
      <c r="N263" s="5">
        <v>1.45</v>
      </c>
      <c r="O263" s="5">
        <v>1.1000000000000001</v>
      </c>
      <c r="P263" s="5">
        <v>0.8</v>
      </c>
      <c r="Q263" s="15">
        <f t="shared" si="22"/>
        <v>0.14929200000000001</v>
      </c>
      <c r="R263" s="7">
        <f t="shared" si="23"/>
        <v>0.18064332</v>
      </c>
      <c r="S263" s="49">
        <v>0.14899999999999999</v>
      </c>
      <c r="T263" s="56">
        <f t="shared" si="24"/>
        <v>4.3384000000000006E-2</v>
      </c>
      <c r="U263" s="57">
        <f t="shared" si="25"/>
        <v>4.3200000000000002E-2</v>
      </c>
      <c r="V263" s="57">
        <f t="shared" si="26"/>
        <v>4.3200000000000002E-2</v>
      </c>
    </row>
    <row r="264" spans="4:22" ht="15" customHeight="1" x14ac:dyDescent="0.25">
      <c r="D264" s="2">
        <v>244.822222222222</v>
      </c>
      <c r="E264" s="18" t="s">
        <v>84</v>
      </c>
      <c r="F264" s="3">
        <v>3</v>
      </c>
      <c r="G264" s="3">
        <v>1966</v>
      </c>
      <c r="H264" s="3">
        <v>3108.35</v>
      </c>
      <c r="I264" s="4" t="s">
        <v>20</v>
      </c>
      <c r="J264" s="4" t="s">
        <v>21</v>
      </c>
      <c r="K264" s="4" t="s">
        <v>21</v>
      </c>
      <c r="L264" s="5">
        <v>0.11700000000000001</v>
      </c>
      <c r="M264" s="15">
        <v>3.4000000000000002E-2</v>
      </c>
      <c r="N264" s="5">
        <v>0.95</v>
      </c>
      <c r="O264" s="5">
        <v>1.1000000000000001</v>
      </c>
      <c r="P264" s="5">
        <v>1</v>
      </c>
      <c r="Q264" s="15">
        <f t="shared" si="22"/>
        <v>0.12226500000000001</v>
      </c>
      <c r="R264" s="7">
        <f t="shared" si="23"/>
        <v>0.14794065000000001</v>
      </c>
      <c r="S264" s="49">
        <v>0.122</v>
      </c>
      <c r="T264" s="56">
        <f t="shared" si="24"/>
        <v>3.5530000000000006E-2</v>
      </c>
      <c r="U264" s="57">
        <f t="shared" si="25"/>
        <v>3.5400000000000001E-2</v>
      </c>
      <c r="V264" s="57">
        <f t="shared" si="26"/>
        <v>3.5299999999999998E-2</v>
      </c>
    </row>
    <row r="265" spans="4:22" ht="15" customHeight="1" x14ac:dyDescent="0.25">
      <c r="D265" s="2">
        <v>245.888888888889</v>
      </c>
      <c r="E265" s="18" t="s">
        <v>84</v>
      </c>
      <c r="F265" s="3">
        <v>5</v>
      </c>
      <c r="G265" s="3">
        <v>1968</v>
      </c>
      <c r="H265" s="3">
        <v>3113.78</v>
      </c>
      <c r="I265" s="4" t="s">
        <v>20</v>
      </c>
      <c r="J265" s="4" t="s">
        <v>21</v>
      </c>
      <c r="K265" s="4" t="s">
        <v>21</v>
      </c>
      <c r="L265" s="5">
        <v>0.11700000000000001</v>
      </c>
      <c r="M265" s="15">
        <v>3.4000000000000002E-2</v>
      </c>
      <c r="N265" s="5">
        <v>0.95</v>
      </c>
      <c r="O265" s="5">
        <v>1.1000000000000001</v>
      </c>
      <c r="P265" s="5">
        <v>1</v>
      </c>
      <c r="Q265" s="15">
        <f t="shared" si="22"/>
        <v>0.12226500000000001</v>
      </c>
      <c r="R265" s="7">
        <f t="shared" si="23"/>
        <v>0.14794065000000001</v>
      </c>
      <c r="S265" s="49">
        <v>0.122</v>
      </c>
      <c r="T265" s="56">
        <f t="shared" si="24"/>
        <v>3.5530000000000006E-2</v>
      </c>
      <c r="U265" s="57">
        <f t="shared" si="25"/>
        <v>3.5400000000000001E-2</v>
      </c>
      <c r="V265" s="57">
        <f t="shared" si="26"/>
        <v>3.5299999999999998E-2</v>
      </c>
    </row>
    <row r="266" spans="4:22" ht="15" customHeight="1" x14ac:dyDescent="0.25">
      <c r="D266" s="2">
        <v>246.95555555555501</v>
      </c>
      <c r="E266" s="18" t="s">
        <v>84</v>
      </c>
      <c r="F266" s="3">
        <v>7</v>
      </c>
      <c r="G266" s="3">
        <v>1972</v>
      </c>
      <c r="H266" s="3">
        <v>3774.55</v>
      </c>
      <c r="I266" s="4" t="s">
        <v>20</v>
      </c>
      <c r="J266" s="4" t="s">
        <v>21</v>
      </c>
      <c r="K266" s="4" t="s">
        <v>21</v>
      </c>
      <c r="L266" s="5">
        <v>0.11700000000000001</v>
      </c>
      <c r="M266" s="15">
        <v>3.4000000000000002E-2</v>
      </c>
      <c r="N266" s="5">
        <v>0.95</v>
      </c>
      <c r="O266" s="5">
        <v>1.1000000000000001</v>
      </c>
      <c r="P266" s="5">
        <v>1</v>
      </c>
      <c r="Q266" s="15">
        <f t="shared" si="22"/>
        <v>0.12226500000000001</v>
      </c>
      <c r="R266" s="7">
        <f t="shared" si="23"/>
        <v>0.14794065000000001</v>
      </c>
      <c r="S266" s="49">
        <v>0.122</v>
      </c>
      <c r="T266" s="56">
        <f t="shared" si="24"/>
        <v>3.5530000000000006E-2</v>
      </c>
      <c r="U266" s="57">
        <f t="shared" si="25"/>
        <v>3.5400000000000001E-2</v>
      </c>
      <c r="V266" s="57">
        <f t="shared" si="26"/>
        <v>3.5299999999999998E-2</v>
      </c>
    </row>
    <row r="267" spans="4:22" ht="15" customHeight="1" x14ac:dyDescent="0.25">
      <c r="D267" s="2">
        <v>248.02222222222201</v>
      </c>
      <c r="E267" s="18" t="s">
        <v>84</v>
      </c>
      <c r="F267" s="3">
        <v>9</v>
      </c>
      <c r="G267" s="3">
        <v>1975</v>
      </c>
      <c r="H267" s="3">
        <v>4665.3900000000003</v>
      </c>
      <c r="I267" s="4" t="s">
        <v>20</v>
      </c>
      <c r="J267" s="4" t="s">
        <v>21</v>
      </c>
      <c r="K267" s="4" t="s">
        <v>21</v>
      </c>
      <c r="L267" s="5">
        <v>0.11700000000000001</v>
      </c>
      <c r="M267" s="15">
        <v>3.4000000000000002E-2</v>
      </c>
      <c r="N267" s="5">
        <v>0.9</v>
      </c>
      <c r="O267" s="5">
        <v>1.1000000000000001</v>
      </c>
      <c r="P267" s="5">
        <v>1</v>
      </c>
      <c r="Q267" s="15">
        <f t="shared" si="22"/>
        <v>0.11583000000000002</v>
      </c>
      <c r="R267" s="7">
        <f t="shared" si="23"/>
        <v>0.14015430000000001</v>
      </c>
      <c r="S267" s="49">
        <v>0.11600000000000001</v>
      </c>
      <c r="T267" s="56">
        <f t="shared" si="24"/>
        <v>3.3660000000000002E-2</v>
      </c>
      <c r="U267" s="57">
        <f t="shared" si="25"/>
        <v>3.3500000000000002E-2</v>
      </c>
      <c r="V267" s="57">
        <f t="shared" si="26"/>
        <v>3.3599999999999998E-2</v>
      </c>
    </row>
    <row r="268" spans="4:22" ht="15" customHeight="1" x14ac:dyDescent="0.25">
      <c r="D268" s="2">
        <v>249.08888888888899</v>
      </c>
      <c r="E268" s="18" t="s">
        <v>84</v>
      </c>
      <c r="F268" s="3">
        <v>11</v>
      </c>
      <c r="G268" s="3">
        <v>1986</v>
      </c>
      <c r="H268" s="3">
        <v>1948.45</v>
      </c>
      <c r="I268" s="4" t="s">
        <v>20</v>
      </c>
      <c r="J268" s="4" t="s">
        <v>21</v>
      </c>
      <c r="K268" s="4" t="s">
        <v>21</v>
      </c>
      <c r="L268" s="5">
        <v>0.11700000000000001</v>
      </c>
      <c r="M268" s="15">
        <v>3.4000000000000002E-2</v>
      </c>
      <c r="N268" s="5">
        <v>1.25</v>
      </c>
      <c r="O268" s="5">
        <v>1</v>
      </c>
      <c r="P268" s="5">
        <v>1</v>
      </c>
      <c r="Q268" s="15">
        <f t="shared" si="22"/>
        <v>0.14625000000000002</v>
      </c>
      <c r="R268" s="7">
        <f t="shared" si="23"/>
        <v>0.17696250000000002</v>
      </c>
      <c r="S268" s="49">
        <v>0.14599999999999999</v>
      </c>
      <c r="T268" s="56">
        <f t="shared" si="24"/>
        <v>4.2500000000000003E-2</v>
      </c>
      <c r="U268" s="57">
        <f t="shared" si="25"/>
        <v>4.24E-2</v>
      </c>
      <c r="V268" s="57">
        <f t="shared" si="26"/>
        <v>4.2299999999999997E-2</v>
      </c>
    </row>
    <row r="269" spans="4:22" ht="15" customHeight="1" x14ac:dyDescent="0.25">
      <c r="D269" s="2">
        <v>250.155555555555</v>
      </c>
      <c r="E269" s="18" t="s">
        <v>84</v>
      </c>
      <c r="F269" s="3">
        <v>13</v>
      </c>
      <c r="G269" s="3">
        <v>1983</v>
      </c>
      <c r="H269" s="3">
        <v>2834.14</v>
      </c>
      <c r="I269" s="4" t="s">
        <v>20</v>
      </c>
      <c r="J269" s="4" t="s">
        <v>21</v>
      </c>
      <c r="K269" s="4" t="s">
        <v>21</v>
      </c>
      <c r="L269" s="5">
        <v>0.11700000000000001</v>
      </c>
      <c r="M269" s="15">
        <v>3.4000000000000002E-2</v>
      </c>
      <c r="N269" s="5">
        <v>1</v>
      </c>
      <c r="O269" s="5">
        <v>1</v>
      </c>
      <c r="P269" s="5">
        <v>1</v>
      </c>
      <c r="Q269" s="15">
        <f t="shared" si="22"/>
        <v>0.11700000000000001</v>
      </c>
      <c r="R269" s="7">
        <f t="shared" si="23"/>
        <v>0.14157</v>
      </c>
      <c r="S269" s="49">
        <v>0.11700000000000001</v>
      </c>
      <c r="T269" s="56">
        <f t="shared" si="24"/>
        <v>3.4000000000000002E-2</v>
      </c>
      <c r="U269" s="57">
        <f t="shared" si="25"/>
        <v>3.39E-2</v>
      </c>
      <c r="V269" s="57">
        <f t="shared" si="26"/>
        <v>3.39E-2</v>
      </c>
    </row>
    <row r="270" spans="4:22" ht="15" customHeight="1" x14ac:dyDescent="0.25">
      <c r="D270" s="2">
        <v>251.222222222222</v>
      </c>
      <c r="E270" s="18" t="s">
        <v>85</v>
      </c>
      <c r="F270" s="3">
        <v>5</v>
      </c>
      <c r="G270" s="3">
        <v>1930</v>
      </c>
      <c r="H270" s="3">
        <v>486.2</v>
      </c>
      <c r="I270" s="4" t="s">
        <v>23</v>
      </c>
      <c r="J270" s="4" t="s">
        <v>21</v>
      </c>
      <c r="K270" s="4" t="s">
        <v>21</v>
      </c>
      <c r="L270" s="5">
        <v>0.11700000000000001</v>
      </c>
      <c r="M270" s="15">
        <v>3.4000000000000002E-2</v>
      </c>
      <c r="N270" s="5">
        <v>1.45</v>
      </c>
      <c r="O270" s="5">
        <v>1.1000000000000001</v>
      </c>
      <c r="P270" s="5">
        <v>0.8</v>
      </c>
      <c r="Q270" s="15">
        <f t="shared" si="22"/>
        <v>0.14929200000000001</v>
      </c>
      <c r="R270" s="7">
        <f t="shared" si="23"/>
        <v>0.18064332</v>
      </c>
      <c r="S270" s="49">
        <v>0.14899999999999999</v>
      </c>
      <c r="T270" s="56">
        <f t="shared" si="24"/>
        <v>4.3384000000000006E-2</v>
      </c>
      <c r="U270" s="57">
        <f t="shared" si="25"/>
        <v>4.3200000000000002E-2</v>
      </c>
      <c r="V270" s="57">
        <f t="shared" si="26"/>
        <v>4.3200000000000002E-2</v>
      </c>
    </row>
    <row r="271" spans="4:22" ht="15" customHeight="1" x14ac:dyDescent="0.25">
      <c r="D271" s="2">
        <v>252.28888888888901</v>
      </c>
      <c r="E271" s="18" t="s">
        <v>85</v>
      </c>
      <c r="F271" s="3">
        <v>6</v>
      </c>
      <c r="G271" s="3">
        <v>1923</v>
      </c>
      <c r="H271" s="3">
        <v>400.95</v>
      </c>
      <c r="I271" s="4" t="s">
        <v>23</v>
      </c>
      <c r="J271" s="4" t="s">
        <v>21</v>
      </c>
      <c r="K271" s="4" t="s">
        <v>21</v>
      </c>
      <c r="L271" s="5">
        <v>0.11700000000000001</v>
      </c>
      <c r="M271" s="15">
        <v>3.4000000000000002E-2</v>
      </c>
      <c r="N271" s="5">
        <v>1.45</v>
      </c>
      <c r="O271" s="5">
        <v>1.1000000000000001</v>
      </c>
      <c r="P271" s="5">
        <v>0.8</v>
      </c>
      <c r="Q271" s="15">
        <f t="shared" si="22"/>
        <v>0.14929200000000001</v>
      </c>
      <c r="R271" s="7">
        <f t="shared" si="23"/>
        <v>0.18064332</v>
      </c>
      <c r="S271" s="49">
        <v>0.14899999999999999</v>
      </c>
      <c r="T271" s="56">
        <f t="shared" si="24"/>
        <v>4.3384000000000006E-2</v>
      </c>
      <c r="U271" s="57">
        <f t="shared" si="25"/>
        <v>4.3200000000000002E-2</v>
      </c>
      <c r="V271" s="57">
        <f t="shared" si="26"/>
        <v>4.3200000000000002E-2</v>
      </c>
    </row>
    <row r="272" spans="4:22" ht="15" customHeight="1" x14ac:dyDescent="0.25">
      <c r="D272" s="2">
        <v>253.35555555555499</v>
      </c>
      <c r="E272" s="18" t="s">
        <v>85</v>
      </c>
      <c r="F272" s="3">
        <v>7</v>
      </c>
      <c r="G272" s="3">
        <v>1935</v>
      </c>
      <c r="H272" s="3">
        <v>752.42</v>
      </c>
      <c r="I272" s="4" t="s">
        <v>23</v>
      </c>
      <c r="J272" s="4" t="s">
        <v>21</v>
      </c>
      <c r="K272" s="4" t="s">
        <v>21</v>
      </c>
      <c r="L272" s="5">
        <v>0.11700000000000001</v>
      </c>
      <c r="M272" s="15">
        <v>3.4000000000000002E-2</v>
      </c>
      <c r="N272" s="5">
        <v>1.45</v>
      </c>
      <c r="O272" s="5">
        <v>1.1000000000000001</v>
      </c>
      <c r="P272" s="5">
        <v>0.8</v>
      </c>
      <c r="Q272" s="15">
        <f t="shared" si="22"/>
        <v>0.14929200000000001</v>
      </c>
      <c r="R272" s="7">
        <f t="shared" si="23"/>
        <v>0.18064332</v>
      </c>
      <c r="S272" s="49">
        <v>0.14899999999999999</v>
      </c>
      <c r="T272" s="56">
        <f t="shared" si="24"/>
        <v>4.3384000000000006E-2</v>
      </c>
      <c r="U272" s="57">
        <f t="shared" si="25"/>
        <v>4.3200000000000002E-2</v>
      </c>
      <c r="V272" s="57">
        <f t="shared" si="26"/>
        <v>4.3200000000000002E-2</v>
      </c>
    </row>
    <row r="273" spans="4:22" ht="15" customHeight="1" x14ac:dyDescent="0.25">
      <c r="D273" s="2">
        <v>254.42222222222199</v>
      </c>
      <c r="E273" s="18" t="s">
        <v>85</v>
      </c>
      <c r="F273" s="3">
        <v>10</v>
      </c>
      <c r="G273" s="3">
        <v>1925</v>
      </c>
      <c r="H273" s="3">
        <v>344.36</v>
      </c>
      <c r="I273" s="4" t="s">
        <v>23</v>
      </c>
      <c r="J273" s="4" t="s">
        <v>21</v>
      </c>
      <c r="K273" s="4" t="s">
        <v>21</v>
      </c>
      <c r="L273" s="5">
        <v>0.11700000000000001</v>
      </c>
      <c r="M273" s="15">
        <v>3.4000000000000002E-2</v>
      </c>
      <c r="N273" s="5">
        <v>1.45</v>
      </c>
      <c r="O273" s="5">
        <v>1.1000000000000001</v>
      </c>
      <c r="P273" s="5">
        <v>0.8</v>
      </c>
      <c r="Q273" s="15">
        <f t="shared" si="22"/>
        <v>0.14929200000000001</v>
      </c>
      <c r="R273" s="7">
        <f t="shared" si="23"/>
        <v>0.18064332</v>
      </c>
      <c r="S273" s="49">
        <v>0.14899999999999999</v>
      </c>
      <c r="T273" s="56">
        <f t="shared" si="24"/>
        <v>4.3384000000000006E-2</v>
      </c>
      <c r="U273" s="57">
        <f t="shared" si="25"/>
        <v>4.3200000000000002E-2</v>
      </c>
      <c r="V273" s="57">
        <f t="shared" si="26"/>
        <v>4.3200000000000002E-2</v>
      </c>
    </row>
    <row r="275" spans="4:22" ht="12.75" x14ac:dyDescent="0.2">
      <c r="E275" s="46"/>
      <c r="F275" s="112" t="s">
        <v>103</v>
      </c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</row>
  </sheetData>
  <mergeCells count="5">
    <mergeCell ref="F275:S275"/>
    <mergeCell ref="S1:V3"/>
    <mergeCell ref="S5:V9"/>
    <mergeCell ref="E26:V29"/>
    <mergeCell ref="E10:S10"/>
  </mergeCells>
  <phoneticPr fontId="22" type="noConversion"/>
  <hyperlinks>
    <hyperlink ref="E3" r:id="rId1"/>
    <hyperlink ref="W3" r:id="rId2"/>
    <hyperlink ref="E10" r:id="rId3" display="../a151362.docx"/>
    <hyperlink ref="E11" r:id="rId4" display="../a151911.docx"/>
    <hyperlink ref="E12" r:id="rId5" display="../a152230.docx"/>
    <hyperlink ref="E13" r:id="rId6" display="../a152795.docx"/>
    <hyperlink ref="E14" r:id="rId7" display="../a153111.docx"/>
    <hyperlink ref="E15" r:id="rId8" display="../a153625.docx"/>
    <hyperlink ref="E16" r:id="rId9" display="../../../2016/Bendri/a160122.docx"/>
    <hyperlink ref="E17" r:id="rId10" display="../../../2016/Bendri/a160581.docx"/>
    <hyperlink ref="E18" r:id="rId11" display="../../../2016/Bendri/a161686.docx"/>
    <hyperlink ref="E19" r:id="rId12" display="../../../2016/Bendri/a161693.docx"/>
    <hyperlink ref="E20" r:id="rId13" display="../../../2016/Bendri/a162405.docx"/>
    <hyperlink ref="E21" r:id="rId14" display="../../../2016/Bendri/a162654.docx"/>
    <hyperlink ref="E22" r:id="rId15" display="../../../2016/Bendri/a162782.docx"/>
    <hyperlink ref="E23" r:id="rId16" display="../../../2016/Bendri/a163204.docx"/>
    <hyperlink ref="E24" r:id="rId17" display="../../../2016/Bendri/a163491.docx"/>
  </hyperlinks>
  <pageMargins left="0.74803149606299213" right="0.74803149606299213" top="0.98425196850393704" bottom="0.98425196850393704" header="0.51181102362204722" footer="0.51181102362204722"/>
  <pageSetup paperSize="9" orientation="portrait" r:id="rId18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Kauno m. sav.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PRIEDAS</dc:title>
  <dc:subject>MOKESČIO  UŽ KAUNO MIESTO ŽALIAKALNIO SENIŪNIJOS DAUGIABUČIŲ NAMŲ BUTŲ IR KITŲ PATALPŲ SAVININKŲ BENDROSIOS NUOSAVYBĖS ADMINISTRAVIMĄ DYDŽIAI					</dc:subject>
  <dc:creator>vytavait</dc:creator>
  <cp:lastModifiedBy>Dalia Staškuvienė</cp:lastModifiedBy>
  <cp:lastPrinted>2013-09-17T12:50:44Z</cp:lastPrinted>
  <dcterms:created xsi:type="dcterms:W3CDTF">2013-08-05T12:51:03Z</dcterms:created>
  <dcterms:modified xsi:type="dcterms:W3CDTF">2016-12-28T14:34:52Z</dcterms:modified>
</cp:coreProperties>
</file>