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3020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Sheet1!$28:$28</definedName>
  </definedNames>
  <calcPr calcId="145621"/>
</workbook>
</file>

<file path=xl/calcChain.xml><?xml version="1.0" encoding="utf-8"?>
<calcChain xmlns="http://schemas.openxmlformats.org/spreadsheetml/2006/main">
  <c r="U30" i="1" l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29" i="1"/>
  <c r="P29" i="1"/>
  <c r="P67" i="1" l="1"/>
  <c r="Q67" i="1" s="1"/>
  <c r="P48" i="1"/>
  <c r="Q48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69" i="1"/>
  <c r="Q69" i="1" s="1"/>
  <c r="P68" i="1"/>
  <c r="Q68" i="1" s="1"/>
  <c r="P66" i="1"/>
  <c r="Q66" i="1" s="1"/>
  <c r="P65" i="1"/>
  <c r="Q65" i="1" s="1"/>
  <c r="P64" i="1"/>
  <c r="Q64" i="1" s="1"/>
  <c r="P63" i="1"/>
  <c r="Q63" i="1" s="1"/>
  <c r="P62" i="1"/>
  <c r="Q62" i="1" s="1"/>
  <c r="G62" i="1"/>
  <c r="P61" i="1"/>
  <c r="Q61" i="1"/>
  <c r="G61" i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Q29" i="1"/>
</calcChain>
</file>

<file path=xl/sharedStrings.xml><?xml version="1.0" encoding="utf-8"?>
<sst xmlns="http://schemas.openxmlformats.org/spreadsheetml/2006/main" count="267" uniqueCount="75">
  <si>
    <t>Eil. Nr.</t>
  </si>
  <si>
    <t xml:space="preserve">Gatvės pavadinimas </t>
  </si>
  <si>
    <t>Pastatymo metai</t>
  </si>
  <si>
    <t>Bendras namo plotas  
(m2)</t>
  </si>
  <si>
    <t>Namai su liftu</t>
  </si>
  <si>
    <t>Namai su šiukšlių šalintuvu</t>
  </si>
  <si>
    <t>Centrinis šildymas</t>
  </si>
  <si>
    <r>
      <t>Administravimo tarifas Lt su PVM, 
T</t>
    </r>
    <r>
      <rPr>
        <sz val="8"/>
        <color indexed="8"/>
        <rFont val="Arial"/>
        <family val="2"/>
        <charset val="186"/>
      </rPr>
      <t>ap</t>
    </r>
  </si>
  <si>
    <t xml:space="preserve">Ariogalos g. </t>
  </si>
  <si>
    <t>nėra</t>
  </si>
  <si>
    <t>su centriniu šildymu</t>
  </si>
  <si>
    <t xml:space="preserve">Ekskavatorininkų g. </t>
  </si>
  <si>
    <t>12A</t>
  </si>
  <si>
    <t xml:space="preserve">Gričiupio g. </t>
  </si>
  <si>
    <t>Hipodromo g.</t>
  </si>
  <si>
    <t xml:space="preserve">Inkaro g. </t>
  </si>
  <si>
    <t xml:space="preserve">Jonavos g. </t>
  </si>
  <si>
    <t>88A</t>
  </si>
  <si>
    <t xml:space="preserve">Kalniečių g. </t>
  </si>
  <si>
    <t>126A</t>
  </si>
  <si>
    <t>Yra</t>
  </si>
  <si>
    <t xml:space="preserve">Kovo 11-osios g. </t>
  </si>
  <si>
    <t xml:space="preserve">Lampėdžių g. </t>
  </si>
  <si>
    <t>Miško g.</t>
  </si>
  <si>
    <t xml:space="preserve">Partizanų g. </t>
  </si>
  <si>
    <t>3A</t>
  </si>
  <si>
    <t xml:space="preserve">Pramonės pr. </t>
  </si>
  <si>
    <t xml:space="preserve">Raudondvario pl. </t>
  </si>
  <si>
    <t>Raudondvario pl.</t>
  </si>
  <si>
    <t xml:space="preserve">Riešutų g. </t>
  </si>
  <si>
    <t xml:space="preserve">Sąjungos a. </t>
  </si>
  <si>
    <t xml:space="preserve">Savanorių pr. </t>
  </si>
  <si>
    <t xml:space="preserve">Tilžės g. </t>
  </si>
  <si>
    <t xml:space="preserve">Trimito g. </t>
  </si>
  <si>
    <t xml:space="preserve">Vandžiogalios g. </t>
  </si>
  <si>
    <t xml:space="preserve">Veiverių g. </t>
  </si>
  <si>
    <t xml:space="preserve">Verkių g. </t>
  </si>
  <si>
    <t xml:space="preserve">Vinčų g. </t>
  </si>
  <si>
    <t xml:space="preserve">M. Gimbutienės g. </t>
  </si>
  <si>
    <t xml:space="preserve">A. Kriščiukaičio g. </t>
  </si>
  <si>
    <t xml:space="preserve">A. Mickevičiaus g. </t>
  </si>
  <si>
    <t>___________________________</t>
  </si>
  <si>
    <t>Chemijos g.</t>
  </si>
  <si>
    <t xml:space="preserve">A. ir J. Gravrogkų g. </t>
  </si>
  <si>
    <r>
      <t>Skaičiuojamasis administravimo mokesčio tarifas, 
T</t>
    </r>
    <r>
      <rPr>
        <sz val="8"/>
        <color indexed="8"/>
        <rFont val="Arial"/>
        <family val="2"/>
        <charset val="186"/>
      </rPr>
      <t>ab</t>
    </r>
  </si>
  <si>
    <r>
      <t>Eksploatavimo laiko koeficientas, 
K</t>
    </r>
    <r>
      <rPr>
        <sz val="8"/>
        <color indexed="8"/>
        <rFont val="Arial"/>
        <family val="2"/>
        <charset val="186"/>
      </rPr>
      <t>1</t>
    </r>
  </si>
  <si>
    <r>
      <t>Koeficientas, įvertinantis buitinių patogumų lygį,
 K</t>
    </r>
    <r>
      <rPr>
        <sz val="8"/>
        <color indexed="8"/>
        <rFont val="Arial"/>
        <family val="2"/>
        <charset val="186"/>
      </rPr>
      <t>2</t>
    </r>
  </si>
  <si>
    <r>
      <t>Koeficientas, įvertinantis pastato bendrąjį plotą, 
K</t>
    </r>
    <r>
      <rPr>
        <sz val="8"/>
        <color indexed="8"/>
        <rFont val="Arial"/>
        <family val="2"/>
        <charset val="186"/>
      </rPr>
      <t>3</t>
    </r>
  </si>
  <si>
    <t>Namo  numeris</t>
  </si>
  <si>
    <t xml:space="preserve">Administravimo mokestis                                (Lt už 1 kv. m, be PVM)
</t>
  </si>
  <si>
    <t xml:space="preserve">J. Basanavičiaus al. </t>
  </si>
  <si>
    <t xml:space="preserve">R. Kalantos g. </t>
  </si>
  <si>
    <t xml:space="preserve">V. Krėvės pr. </t>
  </si>
  <si>
    <t xml:space="preserve">J. Vienožinskio g. </t>
  </si>
  <si>
    <t xml:space="preserve"> MOKESČIO UŽ KAUNO MIESTO  BENDRABUČIO TIPO GYVENAMŲJŲ NAMŲ BUTŲ IR KITŲ PATALPŲ SAVININKŲ BENDROSIOS NUOSAVYBĖS ADMINISTRAVIMĄ DYDŽIAI</t>
  </si>
  <si>
    <t xml:space="preserve">Radvilų Dvaro g. </t>
  </si>
  <si>
    <t xml:space="preserve">Administravimo mokestis                                (Lt už 1 kv. m, be PVM)apsk.
</t>
  </si>
  <si>
    <t xml:space="preserve">Skaičiuojamasis administravimo mokesčio tarifas, Eur tab </t>
  </si>
  <si>
    <t>Maks.Administravimo mokestis                                (Eur už 1 kv. m, be PVM)</t>
  </si>
  <si>
    <t>Administravimo mokestis (Eur už 1 kv. m,  be PVM)skaič.</t>
  </si>
  <si>
    <t>Administravimo mokestis (Eur už 1 kv. m,  be PVM)</t>
  </si>
  <si>
    <t xml:space="preserve">Kauno miesto savivaldybės administracijos direktoriaus                                                          2003 m. rugpjūčio 22 d.                                   įsakymo Nr. A-1195                                             2 priedas                                               (Kauno miesto savivaldybės administracijos direktoriaus                                               2015 m. vasario 25 d.                                                         įsakymo Nr. A-536               redakcija)                                                            </t>
  </si>
  <si>
    <t>..\a150536.docx</t>
  </si>
  <si>
    <t>Pakeista 2015-03-12 įsakymu Nr. A-705</t>
  </si>
  <si>
    <t>Pakeista 2016-07-27 įsakymu Nr. A-2198</t>
  </si>
  <si>
    <t>Pakeista 2016-08-22 įsakymu Nr. A-2404</t>
  </si>
  <si>
    <t>Pakeista 2016-09-28 įsakymu Nr. A-2781</t>
  </si>
  <si>
    <t>Pakeista 2016-11-04 įsakymu Nr. A-3173</t>
  </si>
  <si>
    <t>Pakeista 2016-11-21 įsakymu Nr. A-3315</t>
  </si>
  <si>
    <t>Pakeist 2016-12-05 įsakymu Nr. A-3493</t>
  </si>
  <si>
    <t>Pakeista 2016-12-19 įsakymu Nr. A-3668</t>
  </si>
  <si>
    <t>Pakeista 2016-12-21 įsakymu Nr. A-3693</t>
  </si>
  <si>
    <t>Pakeista 2017-01-30 įsakymu Nr. A-324</t>
  </si>
  <si>
    <t>Pakeista 2017-01-30 įsakymu Nr. A-329</t>
  </si>
  <si>
    <t>Pakeista 2017-02-14 įsakymu Nr. A-485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</si>
</sst>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sz val="12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86"/>
    </font>
    <font>
      <u/>
      <sz val="12"/>
      <color theme="10"/>
      <name val="Times New Roman"/>
      <family val="1"/>
      <charset val="186"/>
    </font>
    <font>
      <strike/>
      <sz val="12"/>
      <color indexed="8"/>
      <name val="Cambria"/>
      <family val="1"/>
      <charset val="186"/>
    </font>
    <font>
      <strike/>
      <sz val="10"/>
      <color indexed="8"/>
      <name val="Cambria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0" fontId="10" fillId="0" borderId="0" xfId="1" applyFill="1" applyAlignment="1">
      <alignment horizontal="center" wrapText="1"/>
    </xf>
    <xf numFmtId="0" fontId="10" fillId="0" borderId="0" xfId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0" fillId="0" borderId="0" xfId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2" fillId="0" borderId="0" xfId="1" applyFont="1"/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2" fontId="14" fillId="0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1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kumentai/dokumentai/administratorius/isakymai/2016/Bendri/a163493.docx" TargetMode="External"/><Relationship Id="rId13" Type="http://schemas.openxmlformats.org/officeDocument/2006/relationships/hyperlink" Target="http://dokumentai/dokumentai/administratorius/isakymai/2017/Bendri/a170485.docx" TargetMode="External"/><Relationship Id="rId3" Type="http://schemas.openxmlformats.org/officeDocument/2006/relationships/hyperlink" Target="http://dokumentai/dokumentai/administratorius/isakymai/2016/Bendri/a162198.docx" TargetMode="External"/><Relationship Id="rId7" Type="http://schemas.openxmlformats.org/officeDocument/2006/relationships/hyperlink" Target="http://dokumentai/dokumentai/administratorius/isakymai/2016/Bendri/a163315.docx" TargetMode="External"/><Relationship Id="rId12" Type="http://schemas.openxmlformats.org/officeDocument/2006/relationships/hyperlink" Target="http://dokumentai/dokumentai/administratorius/isakymai/2017/Bendri/a170329.docx" TargetMode="External"/><Relationship Id="rId2" Type="http://schemas.openxmlformats.org/officeDocument/2006/relationships/hyperlink" Target="http://dokumentai/dokumentai/administratorius/isakymai/2015/bendri/a150705.docx" TargetMode="External"/><Relationship Id="rId1" Type="http://schemas.openxmlformats.org/officeDocument/2006/relationships/hyperlink" Target="http://dokumentai/dokumentai/administratorius/isakymai/2015/bendri/a150536.docx" TargetMode="External"/><Relationship Id="rId6" Type="http://schemas.openxmlformats.org/officeDocument/2006/relationships/hyperlink" Target="http://dokumentai/dokumentai/administratorius/isakymai/2016/Bendri/a163173.docx" TargetMode="External"/><Relationship Id="rId11" Type="http://schemas.openxmlformats.org/officeDocument/2006/relationships/hyperlink" Target="http://dokumentai/dokumentai/administratorius/isakymai/2017/Bendri/a170324.docx" TargetMode="External"/><Relationship Id="rId5" Type="http://schemas.openxmlformats.org/officeDocument/2006/relationships/hyperlink" Target="http://dokumentai/dokumentai/administratorius/isakymai/2016/Bendri/a162781.docx" TargetMode="External"/><Relationship Id="rId10" Type="http://schemas.openxmlformats.org/officeDocument/2006/relationships/hyperlink" Target="http://dokumentai/dokumentai/administratorius/isakymai/2016/Bendri/a163693.docx" TargetMode="External"/><Relationship Id="rId4" Type="http://schemas.openxmlformats.org/officeDocument/2006/relationships/hyperlink" Target="http://dokumentai/dokumentai/administratorius/isakymai/2016/Bendri/a162404.docx" TargetMode="External"/><Relationship Id="rId9" Type="http://schemas.openxmlformats.org/officeDocument/2006/relationships/hyperlink" Target="http://dokumentai/dokumentai/administratorius/isakymai/2016/Bendri/a163668.doc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6"/>
  <sheetViews>
    <sheetView tabSelected="1" workbookViewId="0">
      <selection activeCell="D63" sqref="D63:U63"/>
    </sheetView>
  </sheetViews>
  <sheetFormatPr defaultColWidth="15.140625" defaultRowHeight="15.75" x14ac:dyDescent="0.25"/>
  <cols>
    <col min="1" max="1" width="6.5703125" style="1" customWidth="1"/>
    <col min="2" max="2" width="6.140625" style="1" customWidth="1"/>
    <col min="3" max="3" width="0.140625" style="21" customWidth="1"/>
    <col min="4" max="4" width="22" style="25" customWidth="1"/>
    <col min="5" max="5" width="12.140625" style="21" customWidth="1"/>
    <col min="6" max="6" width="0.140625" style="1" customWidth="1"/>
    <col min="7" max="7" width="9.85546875" style="1" hidden="1" customWidth="1"/>
    <col min="8" max="8" width="11" style="1" hidden="1" customWidth="1"/>
    <col min="9" max="9" width="13.5703125" style="1" hidden="1" customWidth="1"/>
    <col min="10" max="10" width="11.85546875" style="1" hidden="1" customWidth="1"/>
    <col min="11" max="11" width="10.28515625" style="1" hidden="1" customWidth="1"/>
    <col min="12" max="12" width="11.85546875" style="1" hidden="1" customWidth="1"/>
    <col min="13" max="14" width="7.5703125" style="1" hidden="1" customWidth="1"/>
    <col min="15" max="15" width="6.140625" style="1" hidden="1" customWidth="1"/>
    <col min="16" max="16" width="15.85546875" style="21" hidden="1" customWidth="1"/>
    <col min="17" max="17" width="10.42578125" style="1" hidden="1" customWidth="1"/>
    <col min="18" max="18" width="14" style="1" customWidth="1"/>
    <col min="19" max="19" width="0.140625" style="1" customWidth="1"/>
    <col min="20" max="20" width="13.140625" style="1" hidden="1" customWidth="1"/>
    <col min="21" max="21" width="13.28515625" style="1" customWidth="1"/>
    <col min="22" max="240" width="9.140625" style="1" customWidth="1"/>
    <col min="241" max="241" width="0.140625" style="1" customWidth="1"/>
    <col min="242" max="242" width="5.5703125" style="1" customWidth="1"/>
    <col min="243" max="243" width="19.5703125" style="1" customWidth="1"/>
    <col min="244" max="244" width="11.140625" style="1" customWidth="1"/>
    <col min="245" max="245" width="12" style="1" customWidth="1"/>
    <col min="246" max="246" width="13" style="1" customWidth="1"/>
    <col min="247" max="247" width="8.7109375" style="1" customWidth="1"/>
    <col min="248" max="248" width="10.140625" style="1" customWidth="1"/>
    <col min="249" max="249" width="20.28515625" style="1" customWidth="1"/>
    <col min="250" max="250" width="8.42578125" style="1" customWidth="1"/>
    <col min="251" max="251" width="11.140625" style="1" customWidth="1"/>
    <col min="252" max="254" width="0" style="1" hidden="1" customWidth="1"/>
    <col min="255" max="255" width="9.7109375" style="1" customWidth="1"/>
    <col min="256" max="256" width="9" style="1" customWidth="1"/>
    <col min="257" max="16384" width="15.140625" style="1"/>
  </cols>
  <sheetData>
    <row r="1" spans="2:21" ht="29.25" customHeight="1" x14ac:dyDescent="0.25">
      <c r="B1" s="3"/>
      <c r="C1" s="18"/>
      <c r="D1" s="22"/>
      <c r="E1" s="20"/>
      <c r="F1" s="16"/>
      <c r="G1" s="16"/>
      <c r="H1" s="16"/>
      <c r="I1" s="16"/>
      <c r="J1" s="16"/>
      <c r="K1" s="16"/>
      <c r="L1" s="16"/>
      <c r="M1" s="16"/>
      <c r="N1" s="16"/>
      <c r="O1" s="16"/>
      <c r="P1" s="87" t="s">
        <v>61</v>
      </c>
      <c r="Q1" s="88"/>
      <c r="R1" s="88"/>
      <c r="S1" s="88"/>
      <c r="T1" s="89"/>
      <c r="U1" s="89"/>
    </row>
    <row r="2" spans="2:21" ht="28.5" customHeight="1" x14ac:dyDescent="0.25">
      <c r="B2" s="3"/>
      <c r="C2" s="18"/>
      <c r="D2" s="22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88"/>
      <c r="Q2" s="88"/>
      <c r="R2" s="88"/>
      <c r="S2" s="88"/>
      <c r="T2" s="89"/>
      <c r="U2" s="89"/>
    </row>
    <row r="3" spans="2:21" ht="21" customHeight="1" x14ac:dyDescent="0.25">
      <c r="B3" s="3"/>
      <c r="C3" s="18"/>
      <c r="D3" s="22"/>
      <c r="E3" s="43"/>
      <c r="F3" s="17"/>
      <c r="G3" s="17"/>
      <c r="H3" s="17"/>
      <c r="I3" s="17"/>
      <c r="J3" s="17"/>
      <c r="K3" s="17"/>
      <c r="L3" s="17"/>
      <c r="M3" s="17"/>
      <c r="N3" s="17"/>
      <c r="O3" s="17"/>
      <c r="P3" s="88"/>
      <c r="Q3" s="88"/>
      <c r="R3" s="88"/>
      <c r="S3" s="88"/>
      <c r="T3" s="89"/>
      <c r="U3" s="89"/>
    </row>
    <row r="4" spans="2:21" ht="26.25" customHeight="1" x14ac:dyDescent="0.25">
      <c r="B4" s="3"/>
      <c r="C4" s="18"/>
      <c r="D4" s="60" t="s">
        <v>62</v>
      </c>
      <c r="E4" s="18"/>
      <c r="F4" s="3"/>
      <c r="G4" s="3"/>
      <c r="H4" s="3"/>
      <c r="I4" s="3"/>
      <c r="J4" s="3"/>
      <c r="K4" s="3"/>
      <c r="L4" s="3"/>
      <c r="M4" s="3"/>
      <c r="N4" s="3"/>
      <c r="O4" s="3"/>
      <c r="P4" s="88"/>
      <c r="Q4" s="88"/>
      <c r="R4" s="88"/>
      <c r="S4" s="88"/>
      <c r="T4" s="89"/>
      <c r="U4" s="89"/>
    </row>
    <row r="5" spans="2:21" ht="29.25" customHeight="1" x14ac:dyDescent="0.25">
      <c r="B5" s="3"/>
      <c r="C5" s="18"/>
      <c r="D5" s="22"/>
      <c r="E5" s="18"/>
      <c r="F5" s="3"/>
      <c r="G5" s="3"/>
      <c r="H5" s="3"/>
      <c r="I5" s="3"/>
      <c r="J5" s="3"/>
      <c r="K5" s="3"/>
      <c r="L5" s="3"/>
      <c r="M5" s="3"/>
      <c r="N5" s="3"/>
      <c r="O5" s="3"/>
      <c r="P5" s="88"/>
      <c r="Q5" s="88"/>
      <c r="R5" s="88"/>
      <c r="S5" s="88"/>
      <c r="T5" s="89"/>
      <c r="U5" s="89"/>
    </row>
    <row r="6" spans="2:21" ht="23.45" customHeight="1" x14ac:dyDescent="0.25">
      <c r="B6" s="3"/>
      <c r="C6" s="18"/>
      <c r="D6" s="22"/>
      <c r="E6" s="18"/>
      <c r="F6" s="3"/>
      <c r="G6" s="3"/>
      <c r="H6" s="3"/>
      <c r="I6" s="3"/>
      <c r="J6" s="3"/>
      <c r="K6" s="3"/>
      <c r="L6" s="3"/>
      <c r="M6" s="3"/>
      <c r="N6" s="3"/>
      <c r="O6" s="3"/>
      <c r="P6" s="88"/>
      <c r="Q6" s="88"/>
      <c r="R6" s="88"/>
      <c r="S6" s="88"/>
      <c r="T6" s="89"/>
      <c r="U6" s="89"/>
    </row>
    <row r="7" spans="2:21" ht="26.1" hidden="1" customHeight="1" x14ac:dyDescent="0.25">
      <c r="B7" s="3"/>
      <c r="C7" s="18"/>
      <c r="D7" s="84"/>
      <c r="E7" s="84"/>
      <c r="F7" s="3"/>
      <c r="G7" s="3"/>
      <c r="H7" s="3"/>
      <c r="I7" s="3"/>
      <c r="J7" s="3"/>
      <c r="K7" s="3"/>
      <c r="L7" s="3"/>
      <c r="M7" s="3"/>
      <c r="N7" s="3"/>
      <c r="O7" s="3"/>
      <c r="P7" s="44"/>
      <c r="Q7" s="42"/>
      <c r="R7" s="42"/>
      <c r="S7" s="42"/>
      <c r="T7" s="42"/>
    </row>
    <row r="8" spans="2:21" ht="3.6" hidden="1" customHeight="1" x14ac:dyDescent="0.25">
      <c r="B8" s="3"/>
      <c r="C8" s="18"/>
      <c r="D8" s="22"/>
      <c r="E8" s="18"/>
      <c r="F8" s="3"/>
      <c r="G8" s="3"/>
      <c r="H8" s="3"/>
      <c r="I8" s="3"/>
      <c r="J8" s="3"/>
      <c r="K8" s="3"/>
      <c r="L8" s="3"/>
      <c r="M8" s="3"/>
      <c r="N8" s="3"/>
      <c r="O8" s="3"/>
      <c r="P8" s="39"/>
      <c r="Q8" s="39"/>
      <c r="R8" s="39"/>
      <c r="S8" s="39"/>
      <c r="T8" s="39"/>
    </row>
    <row r="9" spans="2:21" ht="18.75" customHeight="1" x14ac:dyDescent="0.25">
      <c r="B9" s="62"/>
      <c r="C9" s="18"/>
      <c r="D9" s="22"/>
      <c r="E9" s="18"/>
      <c r="F9" s="3"/>
      <c r="G9" s="3"/>
      <c r="H9" s="3"/>
      <c r="I9" s="3"/>
      <c r="J9" s="3"/>
      <c r="K9" s="3"/>
      <c r="L9" s="3"/>
      <c r="M9" s="3"/>
      <c r="N9" s="3"/>
      <c r="O9" s="3"/>
      <c r="P9" s="59"/>
      <c r="Q9" s="59"/>
      <c r="R9" s="59"/>
      <c r="S9" s="59"/>
      <c r="T9" s="59"/>
    </row>
    <row r="10" spans="2:21" ht="21.75" customHeight="1" x14ac:dyDescent="0.25">
      <c r="B10" s="63" t="s">
        <v>63</v>
      </c>
      <c r="C10" s="18"/>
      <c r="D10" s="2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59"/>
      <c r="Q10" s="59"/>
      <c r="R10" s="59"/>
      <c r="S10" s="59"/>
      <c r="T10" s="59"/>
    </row>
    <row r="11" spans="2:21" ht="21.75" customHeight="1" x14ac:dyDescent="0.25">
      <c r="B11" s="63" t="s">
        <v>64</v>
      </c>
      <c r="C11" s="18"/>
      <c r="D11" s="22"/>
      <c r="E11" s="18"/>
      <c r="F11" s="3"/>
      <c r="G11" s="3"/>
      <c r="H11" s="3"/>
      <c r="I11" s="3"/>
      <c r="J11" s="3"/>
      <c r="K11" s="3"/>
      <c r="L11" s="3"/>
      <c r="M11" s="3"/>
      <c r="N11" s="3"/>
      <c r="O11" s="3"/>
      <c r="P11" s="61"/>
      <c r="Q11" s="61"/>
      <c r="R11" s="61"/>
      <c r="S11" s="61"/>
      <c r="T11" s="61"/>
    </row>
    <row r="12" spans="2:21" ht="21.75" customHeight="1" x14ac:dyDescent="0.25">
      <c r="B12" s="74" t="s">
        <v>65</v>
      </c>
      <c r="C12" s="18"/>
      <c r="D12" s="22"/>
      <c r="E12" s="18"/>
      <c r="F12" s="3"/>
      <c r="G12" s="3"/>
      <c r="H12" s="3"/>
      <c r="I12" s="3"/>
      <c r="J12" s="3"/>
      <c r="K12" s="3"/>
      <c r="L12" s="3"/>
      <c r="M12" s="3"/>
      <c r="N12" s="3"/>
      <c r="O12" s="3"/>
      <c r="P12" s="61"/>
      <c r="Q12" s="61"/>
      <c r="R12" s="61"/>
      <c r="S12" s="61"/>
      <c r="T12" s="61"/>
    </row>
    <row r="13" spans="2:21" ht="21.75" customHeight="1" x14ac:dyDescent="0.25">
      <c r="B13" s="74" t="s">
        <v>66</v>
      </c>
      <c r="C13" s="18"/>
      <c r="D13" s="22"/>
      <c r="E13" s="18"/>
      <c r="F13" s="3"/>
      <c r="G13" s="3"/>
      <c r="H13" s="3"/>
      <c r="I13" s="3"/>
      <c r="J13" s="3"/>
      <c r="K13" s="3"/>
      <c r="L13" s="3"/>
      <c r="M13" s="3"/>
      <c r="N13" s="3"/>
      <c r="O13" s="3"/>
      <c r="P13" s="73"/>
      <c r="Q13" s="73"/>
      <c r="R13" s="73"/>
      <c r="S13" s="73"/>
      <c r="T13" s="73"/>
    </row>
    <row r="14" spans="2:21" ht="21.75" customHeight="1" x14ac:dyDescent="0.25">
      <c r="B14" s="63" t="s">
        <v>67</v>
      </c>
      <c r="C14" s="18"/>
      <c r="D14" s="22"/>
      <c r="E14" s="18"/>
      <c r="F14" s="3"/>
      <c r="G14" s="3"/>
      <c r="H14" s="3"/>
      <c r="I14" s="3"/>
      <c r="J14" s="3"/>
      <c r="K14" s="3"/>
      <c r="L14" s="3"/>
      <c r="M14" s="3"/>
      <c r="N14" s="3"/>
      <c r="O14" s="3"/>
      <c r="P14" s="76"/>
      <c r="Q14" s="76"/>
      <c r="R14" s="76"/>
      <c r="S14" s="76"/>
      <c r="T14" s="76"/>
    </row>
    <row r="15" spans="2:21" ht="21.75" customHeight="1" x14ac:dyDescent="0.25">
      <c r="B15" s="74" t="s">
        <v>68</v>
      </c>
      <c r="C15" s="18"/>
      <c r="D15" s="22"/>
      <c r="E15" s="18"/>
      <c r="F15" s="3"/>
      <c r="G15" s="3"/>
      <c r="H15" s="3"/>
      <c r="I15" s="3"/>
      <c r="J15" s="3"/>
      <c r="K15" s="3"/>
      <c r="L15" s="3"/>
      <c r="M15" s="3"/>
      <c r="N15" s="3"/>
      <c r="O15" s="3"/>
      <c r="P15" s="72"/>
      <c r="Q15" s="72"/>
      <c r="R15" s="72"/>
      <c r="S15" s="72"/>
      <c r="T15" s="72"/>
    </row>
    <row r="16" spans="2:21" ht="21.75" customHeight="1" x14ac:dyDescent="0.25">
      <c r="B16" s="74" t="s">
        <v>69</v>
      </c>
      <c r="C16" s="18"/>
      <c r="D16" s="22"/>
      <c r="E16" s="18"/>
      <c r="F16" s="3"/>
      <c r="G16" s="3"/>
      <c r="H16" s="3"/>
      <c r="I16" s="3"/>
      <c r="J16" s="3"/>
      <c r="K16" s="3"/>
      <c r="L16" s="3"/>
      <c r="M16" s="3"/>
      <c r="N16" s="3"/>
      <c r="O16" s="3"/>
      <c r="P16" s="77"/>
      <c r="Q16" s="77"/>
      <c r="R16" s="77"/>
      <c r="S16" s="77"/>
      <c r="T16" s="77"/>
    </row>
    <row r="17" spans="2:21" ht="21.75" customHeight="1" x14ac:dyDescent="0.25">
      <c r="B17" s="74" t="s">
        <v>70</v>
      </c>
      <c r="C17" s="18"/>
      <c r="D17" s="22"/>
      <c r="E17" s="18"/>
      <c r="F17" s="3"/>
      <c r="G17" s="3"/>
      <c r="H17" s="3"/>
      <c r="I17" s="3"/>
      <c r="J17" s="3"/>
      <c r="K17" s="3"/>
      <c r="L17" s="3"/>
      <c r="M17" s="3"/>
      <c r="N17" s="3"/>
      <c r="O17" s="3"/>
      <c r="P17" s="78"/>
      <c r="Q17" s="78"/>
      <c r="R17" s="78"/>
      <c r="S17" s="78"/>
      <c r="T17" s="78"/>
    </row>
    <row r="18" spans="2:21" ht="21.75" customHeight="1" x14ac:dyDescent="0.25">
      <c r="B18" s="81" t="s">
        <v>71</v>
      </c>
      <c r="C18" s="18"/>
      <c r="D18" s="22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79"/>
      <c r="Q18" s="79"/>
      <c r="R18" s="79"/>
      <c r="S18" s="79"/>
      <c r="T18" s="79"/>
    </row>
    <row r="19" spans="2:21" ht="21.75" customHeight="1" x14ac:dyDescent="0.25">
      <c r="B19" s="74" t="s">
        <v>72</v>
      </c>
      <c r="C19" s="18"/>
      <c r="D19" s="22"/>
      <c r="E19" s="18"/>
      <c r="F19" s="3"/>
      <c r="G19" s="3"/>
      <c r="H19" s="3"/>
      <c r="I19" s="3"/>
      <c r="J19" s="3"/>
      <c r="K19" s="3"/>
      <c r="L19" s="3"/>
      <c r="M19" s="3"/>
      <c r="N19" s="3"/>
      <c r="O19" s="3"/>
      <c r="P19" s="80"/>
      <c r="Q19" s="80"/>
      <c r="R19" s="80"/>
      <c r="S19" s="80"/>
      <c r="T19" s="80"/>
    </row>
    <row r="20" spans="2:21" ht="21.75" customHeight="1" x14ac:dyDescent="0.25">
      <c r="B20" s="63" t="s">
        <v>73</v>
      </c>
      <c r="C20" s="18"/>
      <c r="D20" s="22"/>
      <c r="E20" s="18"/>
      <c r="F20" s="3"/>
      <c r="G20" s="3"/>
      <c r="H20" s="3"/>
      <c r="I20" s="3"/>
      <c r="J20" s="3"/>
      <c r="K20" s="3"/>
      <c r="L20" s="3"/>
      <c r="M20" s="3"/>
      <c r="N20" s="3"/>
      <c r="O20" s="3"/>
      <c r="P20" s="82"/>
      <c r="Q20" s="82"/>
      <c r="R20" s="82"/>
      <c r="S20" s="82"/>
      <c r="T20" s="82"/>
    </row>
    <row r="21" spans="2:21" ht="21.75" customHeight="1" x14ac:dyDescent="0.25">
      <c r="B21" s="74" t="s">
        <v>74</v>
      </c>
      <c r="C21" s="18"/>
      <c r="D21" s="22"/>
      <c r="E21" s="18"/>
      <c r="F21" s="3"/>
      <c r="G21" s="3"/>
      <c r="H21" s="3"/>
      <c r="I21" s="3"/>
      <c r="J21" s="3"/>
      <c r="K21" s="3"/>
      <c r="L21" s="3"/>
      <c r="M21" s="3"/>
      <c r="N21" s="3"/>
      <c r="O21" s="3"/>
      <c r="P21" s="83"/>
      <c r="Q21" s="83"/>
      <c r="R21" s="83"/>
      <c r="S21" s="83"/>
      <c r="T21" s="83"/>
    </row>
    <row r="22" spans="2:21" ht="21.75" customHeight="1" x14ac:dyDescent="0.25">
      <c r="B22" s="74"/>
      <c r="C22" s="18"/>
      <c r="D22" s="22"/>
      <c r="E22" s="18"/>
      <c r="F22" s="3"/>
      <c r="G22" s="3"/>
      <c r="H22" s="3"/>
      <c r="I22" s="3"/>
      <c r="J22" s="3"/>
      <c r="K22" s="3"/>
      <c r="L22" s="3"/>
      <c r="M22" s="3"/>
      <c r="N22" s="3"/>
      <c r="O22" s="3"/>
      <c r="P22" s="77"/>
      <c r="Q22" s="77"/>
      <c r="R22" s="77"/>
      <c r="S22" s="77"/>
      <c r="T22" s="77"/>
    </row>
    <row r="23" spans="2:21" ht="15.6" customHeight="1" x14ac:dyDescent="0.2">
      <c r="B23" s="90" t="s">
        <v>54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92"/>
      <c r="U23" s="92"/>
    </row>
    <row r="24" spans="2:21" ht="12.75" x14ac:dyDescent="0.2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92"/>
      <c r="U24" s="92"/>
    </row>
    <row r="25" spans="2:21" ht="30.95" customHeight="1" x14ac:dyDescent="0.2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92"/>
      <c r="U25" s="92"/>
    </row>
    <row r="26" spans="2:21" ht="27.6" customHeight="1" x14ac:dyDescent="0.25">
      <c r="B26" s="40"/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3"/>
    </row>
    <row r="27" spans="2:21" s="2" customFormat="1" ht="75.95" customHeight="1" x14ac:dyDescent="0.25">
      <c r="B27" s="4"/>
      <c r="C27" s="34" t="s">
        <v>0</v>
      </c>
      <c r="D27" s="34" t="s">
        <v>1</v>
      </c>
      <c r="E27" s="34" t="s">
        <v>48</v>
      </c>
      <c r="F27" s="5" t="s">
        <v>2</v>
      </c>
      <c r="G27" s="5" t="s">
        <v>3</v>
      </c>
      <c r="H27" s="35" t="s">
        <v>4</v>
      </c>
      <c r="I27" s="5" t="s">
        <v>5</v>
      </c>
      <c r="J27" s="5" t="s">
        <v>6</v>
      </c>
      <c r="K27" s="5" t="s">
        <v>44</v>
      </c>
      <c r="L27" s="5" t="s">
        <v>57</v>
      </c>
      <c r="M27" s="5" t="s">
        <v>45</v>
      </c>
      <c r="N27" s="5" t="s">
        <v>46</v>
      </c>
      <c r="O27" s="5" t="s">
        <v>47</v>
      </c>
      <c r="P27" s="26" t="s">
        <v>56</v>
      </c>
      <c r="Q27" s="5" t="s">
        <v>7</v>
      </c>
      <c r="R27" s="53" t="s">
        <v>49</v>
      </c>
      <c r="S27" s="53" t="s">
        <v>58</v>
      </c>
      <c r="T27" s="53" t="s">
        <v>59</v>
      </c>
      <c r="U27" s="57" t="s">
        <v>60</v>
      </c>
    </row>
    <row r="28" spans="2:21" s="2" customFormat="1" ht="15" customHeight="1" x14ac:dyDescent="0.25">
      <c r="B28" s="4"/>
      <c r="C28" s="34"/>
      <c r="D28" s="34">
        <v>1</v>
      </c>
      <c r="E28" s="34">
        <v>2</v>
      </c>
      <c r="F28" s="5"/>
      <c r="G28" s="5"/>
      <c r="H28" s="35"/>
      <c r="I28" s="5"/>
      <c r="J28" s="5"/>
      <c r="K28" s="5"/>
      <c r="L28" s="5"/>
      <c r="M28" s="5"/>
      <c r="N28" s="5"/>
      <c r="O28" s="5"/>
      <c r="P28" s="26">
        <v>3</v>
      </c>
      <c r="Q28" s="5"/>
      <c r="R28" s="53">
        <v>3</v>
      </c>
      <c r="S28" s="53"/>
      <c r="T28" s="53"/>
      <c r="U28" s="57">
        <v>4</v>
      </c>
    </row>
    <row r="29" spans="2:21" ht="15.6" customHeight="1" x14ac:dyDescent="0.25">
      <c r="B29" s="3"/>
      <c r="C29" s="19">
        <v>1</v>
      </c>
      <c r="D29" s="64" t="s">
        <v>8</v>
      </c>
      <c r="E29" s="65">
        <v>6</v>
      </c>
      <c r="F29" s="66">
        <v>1976</v>
      </c>
      <c r="G29" s="67">
        <v>2671.9</v>
      </c>
      <c r="H29" s="66" t="s">
        <v>9</v>
      </c>
      <c r="I29" s="66" t="s">
        <v>9</v>
      </c>
      <c r="J29" s="66" t="s">
        <v>10</v>
      </c>
      <c r="K29" s="66">
        <v>0.11700000000000001</v>
      </c>
      <c r="L29" s="66">
        <v>3.4000000000000002E-2</v>
      </c>
      <c r="M29" s="66">
        <v>1.1000000000000001</v>
      </c>
      <c r="N29" s="66">
        <v>1</v>
      </c>
      <c r="O29" s="66">
        <v>1</v>
      </c>
      <c r="P29" s="68">
        <f t="shared" ref="P29:P69" si="0">K29*M29*N29*O29</f>
        <v>0.12870000000000001</v>
      </c>
      <c r="Q29" s="69">
        <f>P29*1.21</f>
        <v>0.155727</v>
      </c>
      <c r="R29" s="68">
        <v>0.129</v>
      </c>
      <c r="S29" s="70">
        <f>L29*M29*N29*O29</f>
        <v>3.7400000000000003E-2</v>
      </c>
      <c r="T29" s="66">
        <f>ROUND(P29/3.4528,4)</f>
        <v>3.73E-2</v>
      </c>
      <c r="U29" s="71">
        <f>ROUND(R29/3.4528,4)</f>
        <v>3.7400000000000003E-2</v>
      </c>
    </row>
    <row r="30" spans="2:21" ht="15.6" customHeight="1" x14ac:dyDescent="0.25">
      <c r="B30" s="3"/>
      <c r="C30" s="19">
        <v>2</v>
      </c>
      <c r="D30" s="23" t="s">
        <v>50</v>
      </c>
      <c r="E30" s="26">
        <v>50</v>
      </c>
      <c r="F30" s="6">
        <v>1969</v>
      </c>
      <c r="G30" s="5">
        <v>3860.99</v>
      </c>
      <c r="H30" s="6" t="s">
        <v>9</v>
      </c>
      <c r="I30" s="6" t="s">
        <v>9</v>
      </c>
      <c r="J30" s="6" t="s">
        <v>10</v>
      </c>
      <c r="K30" s="6">
        <v>0.11700000000000001</v>
      </c>
      <c r="L30" s="6">
        <v>3.4000000000000002E-2</v>
      </c>
      <c r="M30" s="6">
        <v>1.1000000000000001</v>
      </c>
      <c r="N30" s="6">
        <v>1</v>
      </c>
      <c r="O30" s="6">
        <v>0.95</v>
      </c>
      <c r="P30" s="27">
        <f t="shared" si="0"/>
        <v>0.122265</v>
      </c>
      <c r="Q30" s="7">
        <f t="shared" ref="Q30:Q85" si="1">P30*1.21</f>
        <v>0.14794065000000001</v>
      </c>
      <c r="R30" s="6">
        <v>0.122</v>
      </c>
      <c r="S30" s="56">
        <f t="shared" ref="S30:S85" si="2">L30*M30*N30*O30</f>
        <v>3.5529999999999999E-2</v>
      </c>
      <c r="T30" s="6">
        <f t="shared" ref="T30:T85" si="3">ROUND(P30/3.4528,4)</f>
        <v>3.5400000000000001E-2</v>
      </c>
      <c r="U30" s="58">
        <f t="shared" ref="U30:U85" si="4">ROUND(R30/3.4528,4)</f>
        <v>3.5299999999999998E-2</v>
      </c>
    </row>
    <row r="31" spans="2:21" ht="15.6" customHeight="1" x14ac:dyDescent="0.25">
      <c r="B31" s="3"/>
      <c r="C31" s="19">
        <v>3</v>
      </c>
      <c r="D31" s="64" t="s">
        <v>42</v>
      </c>
      <c r="E31" s="65">
        <v>11</v>
      </c>
      <c r="F31" s="66">
        <v>1965</v>
      </c>
      <c r="G31" s="67">
        <v>2982.33</v>
      </c>
      <c r="H31" s="66" t="s">
        <v>9</v>
      </c>
      <c r="I31" s="66" t="s">
        <v>9</v>
      </c>
      <c r="J31" s="66" t="s">
        <v>10</v>
      </c>
      <c r="K31" s="66">
        <v>0.11700000000000001</v>
      </c>
      <c r="L31" s="66">
        <v>3.4000000000000002E-2</v>
      </c>
      <c r="M31" s="66">
        <v>1.1000000000000001</v>
      </c>
      <c r="N31" s="66">
        <v>1</v>
      </c>
      <c r="O31" s="66">
        <v>1</v>
      </c>
      <c r="P31" s="68">
        <f t="shared" si="0"/>
        <v>0.12870000000000001</v>
      </c>
      <c r="Q31" s="69">
        <f t="shared" si="1"/>
        <v>0.155727</v>
      </c>
      <c r="R31" s="66">
        <v>0.129</v>
      </c>
      <c r="S31" s="70">
        <f t="shared" si="2"/>
        <v>3.7400000000000003E-2</v>
      </c>
      <c r="T31" s="66">
        <f t="shared" si="3"/>
        <v>3.73E-2</v>
      </c>
      <c r="U31" s="71">
        <f t="shared" si="4"/>
        <v>3.7400000000000003E-2</v>
      </c>
    </row>
    <row r="32" spans="2:21" ht="15.6" customHeight="1" x14ac:dyDescent="0.25">
      <c r="B32" s="3"/>
      <c r="C32" s="19">
        <v>4</v>
      </c>
      <c r="D32" s="23" t="s">
        <v>11</v>
      </c>
      <c r="E32" s="26">
        <v>4</v>
      </c>
      <c r="F32" s="6">
        <v>1959</v>
      </c>
      <c r="G32" s="5">
        <v>360.76</v>
      </c>
      <c r="H32" s="6" t="s">
        <v>9</v>
      </c>
      <c r="I32" s="6" t="s">
        <v>9</v>
      </c>
      <c r="J32" s="6" t="s">
        <v>10</v>
      </c>
      <c r="K32" s="6">
        <v>0.11700000000000001</v>
      </c>
      <c r="L32" s="6">
        <v>3.4000000000000002E-2</v>
      </c>
      <c r="M32" s="6">
        <v>1.1000000000000001</v>
      </c>
      <c r="N32" s="6">
        <v>1</v>
      </c>
      <c r="O32" s="6">
        <v>1.45</v>
      </c>
      <c r="P32" s="27">
        <f t="shared" si="0"/>
        <v>0.186615</v>
      </c>
      <c r="Q32" s="7">
        <f t="shared" si="1"/>
        <v>0.22580415000000001</v>
      </c>
      <c r="R32" s="6">
        <v>0.187</v>
      </c>
      <c r="S32" s="56">
        <f t="shared" si="2"/>
        <v>5.423E-2</v>
      </c>
      <c r="T32" s="55">
        <f t="shared" si="3"/>
        <v>5.3999999999999999E-2</v>
      </c>
      <c r="U32" s="58">
        <f t="shared" si="4"/>
        <v>5.4199999999999998E-2</v>
      </c>
    </row>
    <row r="33" spans="2:21" ht="15.6" customHeight="1" x14ac:dyDescent="0.25">
      <c r="B33" s="3"/>
      <c r="C33" s="19">
        <v>5</v>
      </c>
      <c r="D33" s="23" t="s">
        <v>11</v>
      </c>
      <c r="E33" s="26">
        <v>12</v>
      </c>
      <c r="F33" s="6">
        <v>1959</v>
      </c>
      <c r="G33" s="5">
        <v>361.77</v>
      </c>
      <c r="H33" s="6" t="s">
        <v>9</v>
      </c>
      <c r="I33" s="6" t="s">
        <v>9</v>
      </c>
      <c r="J33" s="6" t="s">
        <v>10</v>
      </c>
      <c r="K33" s="6">
        <v>0.11700000000000001</v>
      </c>
      <c r="L33" s="6">
        <v>3.4000000000000002E-2</v>
      </c>
      <c r="M33" s="6">
        <v>1.1000000000000001</v>
      </c>
      <c r="N33" s="6">
        <v>1</v>
      </c>
      <c r="O33" s="6">
        <v>1.45</v>
      </c>
      <c r="P33" s="27">
        <f t="shared" si="0"/>
        <v>0.186615</v>
      </c>
      <c r="Q33" s="7">
        <f t="shared" si="1"/>
        <v>0.22580415000000001</v>
      </c>
      <c r="R33" s="6">
        <v>0.187</v>
      </c>
      <c r="S33" s="56">
        <f t="shared" si="2"/>
        <v>5.423E-2</v>
      </c>
      <c r="T33" s="55">
        <f t="shared" si="3"/>
        <v>5.3999999999999999E-2</v>
      </c>
      <c r="U33" s="58">
        <f t="shared" si="4"/>
        <v>5.4199999999999998E-2</v>
      </c>
    </row>
    <row r="34" spans="2:21" ht="15.6" customHeight="1" x14ac:dyDescent="0.25">
      <c r="B34" s="3"/>
      <c r="C34" s="19">
        <v>6</v>
      </c>
      <c r="D34" s="23" t="s">
        <v>38</v>
      </c>
      <c r="E34" s="26">
        <v>10</v>
      </c>
      <c r="F34" s="6">
        <v>1968</v>
      </c>
      <c r="G34" s="5">
        <v>2765.74</v>
      </c>
      <c r="H34" s="6" t="s">
        <v>9</v>
      </c>
      <c r="I34" s="6" t="s">
        <v>9</v>
      </c>
      <c r="J34" s="6" t="s">
        <v>10</v>
      </c>
      <c r="K34" s="6">
        <v>0.11700000000000001</v>
      </c>
      <c r="L34" s="6">
        <v>3.4000000000000002E-2</v>
      </c>
      <c r="M34" s="6">
        <v>1.1000000000000001</v>
      </c>
      <c r="N34" s="6">
        <v>1</v>
      </c>
      <c r="O34" s="6">
        <v>1</v>
      </c>
      <c r="P34" s="27">
        <f t="shared" si="0"/>
        <v>0.12870000000000001</v>
      </c>
      <c r="Q34" s="7">
        <f t="shared" si="1"/>
        <v>0.155727</v>
      </c>
      <c r="R34" s="6">
        <v>0.129</v>
      </c>
      <c r="S34" s="56">
        <f t="shared" si="2"/>
        <v>3.7400000000000003E-2</v>
      </c>
      <c r="T34" s="6">
        <f t="shared" si="3"/>
        <v>3.73E-2</v>
      </c>
      <c r="U34" s="58">
        <f t="shared" si="4"/>
        <v>3.7400000000000003E-2</v>
      </c>
    </row>
    <row r="35" spans="2:21" ht="15.6" customHeight="1" x14ac:dyDescent="0.25">
      <c r="B35" s="3"/>
      <c r="C35" s="19">
        <v>7</v>
      </c>
      <c r="D35" s="23" t="s">
        <v>38</v>
      </c>
      <c r="E35" s="26" t="s">
        <v>12</v>
      </c>
      <c r="F35" s="6">
        <v>1977</v>
      </c>
      <c r="G35" s="6">
        <v>2606.1799999999998</v>
      </c>
      <c r="H35" s="6" t="s">
        <v>9</v>
      </c>
      <c r="I35" s="6" t="s">
        <v>9</v>
      </c>
      <c r="J35" s="6" t="s">
        <v>10</v>
      </c>
      <c r="K35" s="6">
        <v>0.11700000000000001</v>
      </c>
      <c r="L35" s="6">
        <v>3.4000000000000002E-2</v>
      </c>
      <c r="M35" s="6">
        <v>1.1000000000000001</v>
      </c>
      <c r="N35" s="6">
        <v>1</v>
      </c>
      <c r="O35" s="6">
        <v>1</v>
      </c>
      <c r="P35" s="27">
        <f t="shared" si="0"/>
        <v>0.12870000000000001</v>
      </c>
      <c r="Q35" s="7">
        <f t="shared" si="1"/>
        <v>0.155727</v>
      </c>
      <c r="R35" s="6">
        <v>0.129</v>
      </c>
      <c r="S35" s="56">
        <f t="shared" si="2"/>
        <v>3.7400000000000003E-2</v>
      </c>
      <c r="T35" s="6">
        <f t="shared" si="3"/>
        <v>3.73E-2</v>
      </c>
      <c r="U35" s="58">
        <f t="shared" si="4"/>
        <v>3.7400000000000003E-2</v>
      </c>
    </row>
    <row r="36" spans="2:21" ht="15.6" customHeight="1" x14ac:dyDescent="0.25">
      <c r="B36" s="3"/>
      <c r="C36" s="19">
        <v>8</v>
      </c>
      <c r="D36" s="23" t="s">
        <v>43</v>
      </c>
      <c r="E36" s="26">
        <v>17</v>
      </c>
      <c r="F36" s="6">
        <v>1961</v>
      </c>
      <c r="G36" s="5">
        <v>2851.39</v>
      </c>
      <c r="H36" s="6" t="s">
        <v>9</v>
      </c>
      <c r="I36" s="6" t="s">
        <v>9</v>
      </c>
      <c r="J36" s="6" t="s">
        <v>10</v>
      </c>
      <c r="K36" s="6">
        <v>0.11700000000000001</v>
      </c>
      <c r="L36" s="6">
        <v>3.4000000000000002E-2</v>
      </c>
      <c r="M36" s="6">
        <v>1.1000000000000001</v>
      </c>
      <c r="N36" s="6">
        <v>1</v>
      </c>
      <c r="O36" s="6">
        <v>1</v>
      </c>
      <c r="P36" s="27">
        <f t="shared" si="0"/>
        <v>0.12870000000000001</v>
      </c>
      <c r="Q36" s="7">
        <f t="shared" si="1"/>
        <v>0.155727</v>
      </c>
      <c r="R36" s="6">
        <v>0.129</v>
      </c>
      <c r="S36" s="56">
        <f t="shared" si="2"/>
        <v>3.7400000000000003E-2</v>
      </c>
      <c r="T36" s="6">
        <f t="shared" si="3"/>
        <v>3.73E-2</v>
      </c>
      <c r="U36" s="58">
        <f t="shared" si="4"/>
        <v>3.7400000000000003E-2</v>
      </c>
    </row>
    <row r="37" spans="2:21" ht="15.6" customHeight="1" x14ac:dyDescent="0.25">
      <c r="B37" s="3"/>
      <c r="C37" s="19">
        <v>9</v>
      </c>
      <c r="D37" s="64" t="s">
        <v>13</v>
      </c>
      <c r="E37" s="65">
        <v>7</v>
      </c>
      <c r="F37" s="66">
        <v>1972</v>
      </c>
      <c r="G37" s="75">
        <v>5491.1</v>
      </c>
      <c r="H37" s="66" t="s">
        <v>9</v>
      </c>
      <c r="I37" s="66" t="s">
        <v>9</v>
      </c>
      <c r="J37" s="66" t="s">
        <v>10</v>
      </c>
      <c r="K37" s="66">
        <v>0.11700000000000001</v>
      </c>
      <c r="L37" s="66">
        <v>3.4000000000000002E-2</v>
      </c>
      <c r="M37" s="66">
        <v>1.1000000000000001</v>
      </c>
      <c r="N37" s="66">
        <v>1</v>
      </c>
      <c r="O37" s="66">
        <v>0.8</v>
      </c>
      <c r="P37" s="68">
        <f t="shared" si="0"/>
        <v>0.10296000000000001</v>
      </c>
      <c r="Q37" s="69">
        <f t="shared" si="1"/>
        <v>0.12458160000000001</v>
      </c>
      <c r="R37" s="66">
        <v>0.10299999999999999</v>
      </c>
      <c r="S37" s="70">
        <f t="shared" si="2"/>
        <v>2.9920000000000002E-2</v>
      </c>
      <c r="T37" s="66">
        <f t="shared" si="3"/>
        <v>2.98E-2</v>
      </c>
      <c r="U37" s="71">
        <f t="shared" si="4"/>
        <v>2.98E-2</v>
      </c>
    </row>
    <row r="38" spans="2:21" ht="15.6" customHeight="1" x14ac:dyDescent="0.25">
      <c r="B38" s="3"/>
      <c r="C38" s="19">
        <v>10</v>
      </c>
      <c r="D38" s="23" t="s">
        <v>14</v>
      </c>
      <c r="E38" s="26">
        <v>36</v>
      </c>
      <c r="F38" s="6">
        <v>1971</v>
      </c>
      <c r="G38" s="5">
        <v>2646.42</v>
      </c>
      <c r="H38" s="6" t="s">
        <v>9</v>
      </c>
      <c r="I38" s="6" t="s">
        <v>9</v>
      </c>
      <c r="J38" s="6" t="s">
        <v>10</v>
      </c>
      <c r="K38" s="6">
        <v>0.11700000000000001</v>
      </c>
      <c r="L38" s="6">
        <v>3.4000000000000002E-2</v>
      </c>
      <c r="M38" s="6">
        <v>1.1000000000000001</v>
      </c>
      <c r="N38" s="6">
        <v>1</v>
      </c>
      <c r="O38" s="6">
        <v>1</v>
      </c>
      <c r="P38" s="27">
        <f t="shared" si="0"/>
        <v>0.12870000000000001</v>
      </c>
      <c r="Q38" s="7">
        <f t="shared" si="1"/>
        <v>0.155727</v>
      </c>
      <c r="R38" s="6">
        <v>0.129</v>
      </c>
      <c r="S38" s="56">
        <f t="shared" si="2"/>
        <v>3.7400000000000003E-2</v>
      </c>
      <c r="T38" s="6">
        <f t="shared" si="3"/>
        <v>3.73E-2</v>
      </c>
      <c r="U38" s="58">
        <f t="shared" si="4"/>
        <v>3.7400000000000003E-2</v>
      </c>
    </row>
    <row r="39" spans="2:21" ht="15.6" customHeight="1" x14ac:dyDescent="0.25">
      <c r="B39" s="3"/>
      <c r="C39" s="19">
        <v>11</v>
      </c>
      <c r="D39" s="23" t="s">
        <v>15</v>
      </c>
      <c r="E39" s="26">
        <v>5</v>
      </c>
      <c r="F39" s="6">
        <v>1977</v>
      </c>
      <c r="G39" s="5">
        <v>2649.33</v>
      </c>
      <c r="H39" s="6" t="s">
        <v>9</v>
      </c>
      <c r="I39" s="6" t="s">
        <v>9</v>
      </c>
      <c r="J39" s="6" t="s">
        <v>10</v>
      </c>
      <c r="K39" s="6">
        <v>0.11700000000000001</v>
      </c>
      <c r="L39" s="6">
        <v>3.4000000000000002E-2</v>
      </c>
      <c r="M39" s="6">
        <v>1.1000000000000001</v>
      </c>
      <c r="N39" s="6">
        <v>1</v>
      </c>
      <c r="O39" s="6">
        <v>1</v>
      </c>
      <c r="P39" s="27">
        <f t="shared" si="0"/>
        <v>0.12870000000000001</v>
      </c>
      <c r="Q39" s="7">
        <f t="shared" si="1"/>
        <v>0.155727</v>
      </c>
      <c r="R39" s="6">
        <v>0.129</v>
      </c>
      <c r="S39" s="56">
        <f t="shared" si="2"/>
        <v>3.7400000000000003E-2</v>
      </c>
      <c r="T39" s="6">
        <f t="shared" si="3"/>
        <v>3.73E-2</v>
      </c>
      <c r="U39" s="58">
        <f t="shared" si="4"/>
        <v>3.7400000000000003E-2</v>
      </c>
    </row>
    <row r="40" spans="2:21" ht="15.6" customHeight="1" x14ac:dyDescent="0.25">
      <c r="B40" s="3"/>
      <c r="C40" s="19">
        <v>12</v>
      </c>
      <c r="D40" s="64" t="s">
        <v>16</v>
      </c>
      <c r="E40" s="65">
        <v>162</v>
      </c>
      <c r="F40" s="66">
        <v>1976</v>
      </c>
      <c r="G40" s="67">
        <v>5469.19</v>
      </c>
      <c r="H40" s="66" t="s">
        <v>9</v>
      </c>
      <c r="I40" s="66" t="s">
        <v>9</v>
      </c>
      <c r="J40" s="66" t="s">
        <v>10</v>
      </c>
      <c r="K40" s="66">
        <v>0.11700000000000001</v>
      </c>
      <c r="L40" s="66">
        <v>3.4000000000000002E-2</v>
      </c>
      <c r="M40" s="66">
        <v>1.1000000000000001</v>
      </c>
      <c r="N40" s="66">
        <v>1</v>
      </c>
      <c r="O40" s="66">
        <v>0.8</v>
      </c>
      <c r="P40" s="68">
        <f t="shared" si="0"/>
        <v>0.10296000000000001</v>
      </c>
      <c r="Q40" s="69">
        <f t="shared" si="1"/>
        <v>0.12458160000000001</v>
      </c>
      <c r="R40" s="66">
        <v>0.10299999999999999</v>
      </c>
      <c r="S40" s="70">
        <f t="shared" si="2"/>
        <v>2.9920000000000002E-2</v>
      </c>
      <c r="T40" s="66">
        <f t="shared" si="3"/>
        <v>2.98E-2</v>
      </c>
      <c r="U40" s="71">
        <f t="shared" si="4"/>
        <v>2.98E-2</v>
      </c>
    </row>
    <row r="41" spans="2:21" ht="15.6" customHeight="1" x14ac:dyDescent="0.25">
      <c r="B41" s="3"/>
      <c r="C41" s="19">
        <v>13</v>
      </c>
      <c r="D41" s="64" t="s">
        <v>16</v>
      </c>
      <c r="E41" s="65">
        <v>182</v>
      </c>
      <c r="F41" s="66">
        <v>1976</v>
      </c>
      <c r="G41" s="67">
        <v>5475.88</v>
      </c>
      <c r="H41" s="66" t="s">
        <v>9</v>
      </c>
      <c r="I41" s="66" t="s">
        <v>9</v>
      </c>
      <c r="J41" s="66" t="s">
        <v>10</v>
      </c>
      <c r="K41" s="66">
        <v>0.11700000000000001</v>
      </c>
      <c r="L41" s="66">
        <v>3.4000000000000002E-2</v>
      </c>
      <c r="M41" s="66">
        <v>1.1000000000000001</v>
      </c>
      <c r="N41" s="66">
        <v>1</v>
      </c>
      <c r="O41" s="66">
        <v>0.8</v>
      </c>
      <c r="P41" s="68">
        <f t="shared" si="0"/>
        <v>0.10296000000000001</v>
      </c>
      <c r="Q41" s="69">
        <f t="shared" si="1"/>
        <v>0.12458160000000001</v>
      </c>
      <c r="R41" s="66">
        <v>0.10299999999999999</v>
      </c>
      <c r="S41" s="70">
        <f t="shared" si="2"/>
        <v>2.9920000000000002E-2</v>
      </c>
      <c r="T41" s="66">
        <f t="shared" si="3"/>
        <v>2.98E-2</v>
      </c>
      <c r="U41" s="71">
        <f t="shared" si="4"/>
        <v>2.98E-2</v>
      </c>
    </row>
    <row r="42" spans="2:21" ht="15.6" customHeight="1" x14ac:dyDescent="0.25">
      <c r="B42" s="3"/>
      <c r="C42" s="19">
        <v>14</v>
      </c>
      <c r="D42" s="23" t="s">
        <v>51</v>
      </c>
      <c r="E42" s="26">
        <v>87</v>
      </c>
      <c r="F42" s="6">
        <v>1974</v>
      </c>
      <c r="G42" s="5">
        <v>2619.0300000000002</v>
      </c>
      <c r="H42" s="6" t="s">
        <v>9</v>
      </c>
      <c r="I42" s="6" t="s">
        <v>9</v>
      </c>
      <c r="J42" s="6" t="s">
        <v>10</v>
      </c>
      <c r="K42" s="6">
        <v>0.11700000000000001</v>
      </c>
      <c r="L42" s="6">
        <v>3.4000000000000002E-2</v>
      </c>
      <c r="M42" s="6">
        <v>1.1000000000000001</v>
      </c>
      <c r="N42" s="6">
        <v>1</v>
      </c>
      <c r="O42" s="6">
        <v>1</v>
      </c>
      <c r="P42" s="27">
        <f t="shared" si="0"/>
        <v>0.12870000000000001</v>
      </c>
      <c r="Q42" s="7">
        <f t="shared" si="1"/>
        <v>0.155727</v>
      </c>
      <c r="R42" s="6">
        <v>0.129</v>
      </c>
      <c r="S42" s="56">
        <f t="shared" si="2"/>
        <v>3.7400000000000003E-2</v>
      </c>
      <c r="T42" s="6">
        <f t="shared" si="3"/>
        <v>3.73E-2</v>
      </c>
      <c r="U42" s="58">
        <f t="shared" si="4"/>
        <v>3.7400000000000003E-2</v>
      </c>
    </row>
    <row r="43" spans="2:21" ht="15.6" customHeight="1" x14ac:dyDescent="0.25">
      <c r="B43" s="3"/>
      <c r="C43" s="19">
        <v>15</v>
      </c>
      <c r="D43" s="23" t="s">
        <v>51</v>
      </c>
      <c r="E43" s="26" t="s">
        <v>17</v>
      </c>
      <c r="F43" s="6">
        <v>1974</v>
      </c>
      <c r="G43" s="5">
        <v>2535.71</v>
      </c>
      <c r="H43" s="6" t="s">
        <v>9</v>
      </c>
      <c r="I43" s="6" t="s">
        <v>9</v>
      </c>
      <c r="J43" s="6" t="s">
        <v>10</v>
      </c>
      <c r="K43" s="6">
        <v>0.11700000000000001</v>
      </c>
      <c r="L43" s="6">
        <v>3.4000000000000002E-2</v>
      </c>
      <c r="M43" s="6">
        <v>1.1000000000000001</v>
      </c>
      <c r="N43" s="6">
        <v>1</v>
      </c>
      <c r="O43" s="6">
        <v>1</v>
      </c>
      <c r="P43" s="27">
        <f t="shared" si="0"/>
        <v>0.12870000000000001</v>
      </c>
      <c r="Q43" s="7">
        <f t="shared" si="1"/>
        <v>0.155727</v>
      </c>
      <c r="R43" s="6">
        <v>0.129</v>
      </c>
      <c r="S43" s="56">
        <f t="shared" si="2"/>
        <v>3.7400000000000003E-2</v>
      </c>
      <c r="T43" s="6">
        <f t="shared" si="3"/>
        <v>3.73E-2</v>
      </c>
      <c r="U43" s="58">
        <f t="shared" si="4"/>
        <v>3.7400000000000003E-2</v>
      </c>
    </row>
    <row r="44" spans="2:21" ht="15.6" customHeight="1" x14ac:dyDescent="0.25">
      <c r="B44" s="3"/>
      <c r="C44" s="19">
        <v>16</v>
      </c>
      <c r="D44" s="23" t="s">
        <v>51</v>
      </c>
      <c r="E44" s="26">
        <v>137</v>
      </c>
      <c r="F44" s="6">
        <v>1968</v>
      </c>
      <c r="G44" s="5">
        <v>2779.65</v>
      </c>
      <c r="H44" s="6" t="s">
        <v>9</v>
      </c>
      <c r="I44" s="6" t="s">
        <v>9</v>
      </c>
      <c r="J44" s="6" t="s">
        <v>10</v>
      </c>
      <c r="K44" s="6">
        <v>0.11700000000000001</v>
      </c>
      <c r="L44" s="6">
        <v>3.4000000000000002E-2</v>
      </c>
      <c r="M44" s="6">
        <v>1.1000000000000001</v>
      </c>
      <c r="N44" s="6">
        <v>1</v>
      </c>
      <c r="O44" s="6">
        <v>1</v>
      </c>
      <c r="P44" s="27">
        <f t="shared" si="0"/>
        <v>0.12870000000000001</v>
      </c>
      <c r="Q44" s="7">
        <f t="shared" si="1"/>
        <v>0.155727</v>
      </c>
      <c r="R44" s="6">
        <v>0.129</v>
      </c>
      <c r="S44" s="56">
        <f t="shared" si="2"/>
        <v>3.7400000000000003E-2</v>
      </c>
      <c r="T44" s="6">
        <f t="shared" si="3"/>
        <v>3.73E-2</v>
      </c>
      <c r="U44" s="58">
        <f t="shared" si="4"/>
        <v>3.7400000000000003E-2</v>
      </c>
    </row>
    <row r="45" spans="2:21" ht="15.6" customHeight="1" x14ac:dyDescent="0.25">
      <c r="B45" s="3"/>
      <c r="C45" s="19">
        <v>17</v>
      </c>
      <c r="D45" s="23" t="s">
        <v>18</v>
      </c>
      <c r="E45" s="26" t="s">
        <v>19</v>
      </c>
      <c r="F45" s="6">
        <v>1965</v>
      </c>
      <c r="G45" s="5">
        <v>3235.51</v>
      </c>
      <c r="H45" s="6" t="s">
        <v>9</v>
      </c>
      <c r="I45" s="6" t="s">
        <v>9</v>
      </c>
      <c r="J45" s="6" t="s">
        <v>10</v>
      </c>
      <c r="K45" s="6">
        <v>0.11700000000000001</v>
      </c>
      <c r="L45" s="6">
        <v>3.4000000000000002E-2</v>
      </c>
      <c r="M45" s="6">
        <v>1.1000000000000001</v>
      </c>
      <c r="N45" s="6">
        <v>1</v>
      </c>
      <c r="O45" s="6">
        <v>0.95</v>
      </c>
      <c r="P45" s="27">
        <f t="shared" si="0"/>
        <v>0.122265</v>
      </c>
      <c r="Q45" s="7">
        <f t="shared" si="1"/>
        <v>0.14794065000000001</v>
      </c>
      <c r="R45" s="6">
        <v>0.122</v>
      </c>
      <c r="S45" s="56">
        <f t="shared" si="2"/>
        <v>3.5529999999999999E-2</v>
      </c>
      <c r="T45" s="6">
        <f t="shared" si="3"/>
        <v>3.5400000000000001E-2</v>
      </c>
      <c r="U45" s="58">
        <f t="shared" si="4"/>
        <v>3.5299999999999998E-2</v>
      </c>
    </row>
    <row r="46" spans="2:21" ht="15.6" customHeight="1" x14ac:dyDescent="0.25">
      <c r="B46" s="3"/>
      <c r="C46" s="19">
        <v>18</v>
      </c>
      <c r="D46" s="23" t="s">
        <v>18</v>
      </c>
      <c r="E46" s="26">
        <v>184</v>
      </c>
      <c r="F46" s="6">
        <v>1981</v>
      </c>
      <c r="G46" s="5">
        <v>2605.7800000000002</v>
      </c>
      <c r="H46" s="6" t="s">
        <v>9</v>
      </c>
      <c r="I46" s="6" t="s">
        <v>9</v>
      </c>
      <c r="J46" s="6" t="s">
        <v>10</v>
      </c>
      <c r="K46" s="6">
        <v>0.11700000000000001</v>
      </c>
      <c r="L46" s="6">
        <v>3.4000000000000002E-2</v>
      </c>
      <c r="M46" s="6">
        <v>1</v>
      </c>
      <c r="N46" s="6">
        <v>1</v>
      </c>
      <c r="O46" s="6">
        <v>1</v>
      </c>
      <c r="P46" s="27">
        <f t="shared" si="0"/>
        <v>0.11700000000000001</v>
      </c>
      <c r="Q46" s="7">
        <f t="shared" si="1"/>
        <v>0.14157</v>
      </c>
      <c r="R46" s="6">
        <v>0.11700000000000001</v>
      </c>
      <c r="S46" s="56">
        <f t="shared" si="2"/>
        <v>3.4000000000000002E-2</v>
      </c>
      <c r="T46" s="6">
        <f t="shared" si="3"/>
        <v>3.39E-2</v>
      </c>
      <c r="U46" s="58">
        <f t="shared" si="4"/>
        <v>3.39E-2</v>
      </c>
    </row>
    <row r="47" spans="2:21" ht="15.6" customHeight="1" x14ac:dyDescent="0.25">
      <c r="B47" s="3"/>
      <c r="C47" s="19">
        <v>19</v>
      </c>
      <c r="D47" s="23" t="s">
        <v>18</v>
      </c>
      <c r="E47" s="26">
        <v>188</v>
      </c>
      <c r="F47" s="6">
        <v>1981</v>
      </c>
      <c r="G47" s="8">
        <v>2631.2</v>
      </c>
      <c r="H47" s="6" t="s">
        <v>9</v>
      </c>
      <c r="I47" s="6" t="s">
        <v>9</v>
      </c>
      <c r="J47" s="6" t="s">
        <v>10</v>
      </c>
      <c r="K47" s="6">
        <v>0.11700000000000001</v>
      </c>
      <c r="L47" s="6">
        <v>3.4000000000000002E-2</v>
      </c>
      <c r="M47" s="6">
        <v>1</v>
      </c>
      <c r="N47" s="6">
        <v>1</v>
      </c>
      <c r="O47" s="6">
        <v>1</v>
      </c>
      <c r="P47" s="27">
        <f t="shared" si="0"/>
        <v>0.11700000000000001</v>
      </c>
      <c r="Q47" s="7">
        <f t="shared" si="1"/>
        <v>0.14157</v>
      </c>
      <c r="R47" s="6">
        <v>0.11700000000000001</v>
      </c>
      <c r="S47" s="56">
        <f t="shared" si="2"/>
        <v>3.4000000000000002E-2</v>
      </c>
      <c r="T47" s="6">
        <f t="shared" si="3"/>
        <v>3.39E-2</v>
      </c>
      <c r="U47" s="58">
        <f t="shared" si="4"/>
        <v>3.39E-2</v>
      </c>
    </row>
    <row r="48" spans="2:21" s="21" customFormat="1" ht="15.6" customHeight="1" x14ac:dyDescent="0.25">
      <c r="B48" s="18"/>
      <c r="C48" s="19">
        <v>20</v>
      </c>
      <c r="D48" s="31" t="s">
        <v>18</v>
      </c>
      <c r="E48" s="32">
        <v>219</v>
      </c>
      <c r="F48" s="32">
        <v>1986</v>
      </c>
      <c r="G48" s="32">
        <v>6811.91</v>
      </c>
      <c r="H48" s="32" t="s">
        <v>20</v>
      </c>
      <c r="I48" s="32" t="s">
        <v>20</v>
      </c>
      <c r="J48" s="32" t="s">
        <v>10</v>
      </c>
      <c r="K48" s="32">
        <v>0.11700000000000001</v>
      </c>
      <c r="L48" s="6">
        <v>3.4000000000000002E-2</v>
      </c>
      <c r="M48" s="32">
        <v>1</v>
      </c>
      <c r="N48" s="33">
        <v>1.1025</v>
      </c>
      <c r="O48" s="32">
        <v>0.7</v>
      </c>
      <c r="P48" s="33">
        <f t="shared" si="0"/>
        <v>9.0294750000000007E-2</v>
      </c>
      <c r="Q48" s="33">
        <f t="shared" si="1"/>
        <v>0.10925664750000001</v>
      </c>
      <c r="R48" s="33">
        <v>0.09</v>
      </c>
      <c r="S48" s="56">
        <f t="shared" si="2"/>
        <v>2.6239500000000002E-2</v>
      </c>
      <c r="T48" s="6">
        <f t="shared" si="3"/>
        <v>2.6200000000000001E-2</v>
      </c>
      <c r="U48" s="58">
        <f t="shared" si="4"/>
        <v>2.6100000000000002E-2</v>
      </c>
    </row>
    <row r="49" spans="2:21" ht="15.6" customHeight="1" x14ac:dyDescent="0.25">
      <c r="B49" s="3"/>
      <c r="C49" s="19">
        <v>21</v>
      </c>
      <c r="D49" s="23" t="s">
        <v>18</v>
      </c>
      <c r="E49" s="26">
        <v>231</v>
      </c>
      <c r="F49" s="6">
        <v>1987</v>
      </c>
      <c r="G49" s="5">
        <v>3153.39</v>
      </c>
      <c r="H49" s="6" t="s">
        <v>9</v>
      </c>
      <c r="I49" s="6" t="s">
        <v>9</v>
      </c>
      <c r="J49" s="6" t="s">
        <v>10</v>
      </c>
      <c r="K49" s="6">
        <v>0.11700000000000001</v>
      </c>
      <c r="L49" s="6">
        <v>3.4000000000000002E-2</v>
      </c>
      <c r="M49" s="6">
        <v>1</v>
      </c>
      <c r="N49" s="6">
        <v>1</v>
      </c>
      <c r="O49" s="6">
        <v>0.95</v>
      </c>
      <c r="P49" s="27">
        <f t="shared" si="0"/>
        <v>0.11115</v>
      </c>
      <c r="Q49" s="7">
        <f t="shared" si="1"/>
        <v>0.13449149999999999</v>
      </c>
      <c r="R49" s="6">
        <v>0.111</v>
      </c>
      <c r="S49" s="56">
        <f t="shared" si="2"/>
        <v>3.2300000000000002E-2</v>
      </c>
      <c r="T49" s="6">
        <f t="shared" si="3"/>
        <v>3.2199999999999999E-2</v>
      </c>
      <c r="U49" s="58">
        <f t="shared" si="4"/>
        <v>3.2099999999999997E-2</v>
      </c>
    </row>
    <row r="50" spans="2:21" ht="15.6" customHeight="1" x14ac:dyDescent="0.25">
      <c r="B50" s="3"/>
      <c r="C50" s="19">
        <v>22</v>
      </c>
      <c r="D50" s="23" t="s">
        <v>21</v>
      </c>
      <c r="E50" s="26">
        <v>60</v>
      </c>
      <c r="F50" s="6">
        <v>1986</v>
      </c>
      <c r="G50" s="5">
        <v>5043.33</v>
      </c>
      <c r="H50" s="6" t="s">
        <v>20</v>
      </c>
      <c r="I50" s="6" t="s">
        <v>20</v>
      </c>
      <c r="J50" s="6" t="s">
        <v>10</v>
      </c>
      <c r="K50" s="6">
        <v>0.11700000000000001</v>
      </c>
      <c r="L50" s="6">
        <v>3.4000000000000002E-2</v>
      </c>
      <c r="M50" s="6">
        <v>1</v>
      </c>
      <c r="N50" s="7">
        <v>1.1025</v>
      </c>
      <c r="O50" s="6">
        <v>0.8</v>
      </c>
      <c r="P50" s="27">
        <f t="shared" si="0"/>
        <v>0.10319400000000001</v>
      </c>
      <c r="Q50" s="7">
        <f t="shared" si="1"/>
        <v>0.12486474</v>
      </c>
      <c r="R50" s="6">
        <v>0.10299999999999999</v>
      </c>
      <c r="S50" s="56">
        <f t="shared" si="2"/>
        <v>2.9988000000000004E-2</v>
      </c>
      <c r="T50" s="6">
        <f t="shared" si="3"/>
        <v>2.9899999999999999E-2</v>
      </c>
      <c r="U50" s="58">
        <f t="shared" si="4"/>
        <v>2.98E-2</v>
      </c>
    </row>
    <row r="51" spans="2:21" ht="15.6" customHeight="1" x14ac:dyDescent="0.25">
      <c r="B51" s="3"/>
      <c r="C51" s="19">
        <v>23</v>
      </c>
      <c r="D51" s="23" t="s">
        <v>21</v>
      </c>
      <c r="E51" s="26">
        <v>128</v>
      </c>
      <c r="F51" s="6">
        <v>1971</v>
      </c>
      <c r="G51" s="5">
        <v>3684.53</v>
      </c>
      <c r="H51" s="6" t="s">
        <v>9</v>
      </c>
      <c r="I51" s="6" t="s">
        <v>9</v>
      </c>
      <c r="J51" s="6" t="s">
        <v>10</v>
      </c>
      <c r="K51" s="6">
        <v>0.11700000000000001</v>
      </c>
      <c r="L51" s="6">
        <v>3.4000000000000002E-2</v>
      </c>
      <c r="M51" s="6">
        <v>1.1000000000000001</v>
      </c>
      <c r="N51" s="6">
        <v>1</v>
      </c>
      <c r="O51" s="6">
        <v>0.95</v>
      </c>
      <c r="P51" s="27">
        <f t="shared" si="0"/>
        <v>0.122265</v>
      </c>
      <c r="Q51" s="7">
        <f t="shared" si="1"/>
        <v>0.14794065000000001</v>
      </c>
      <c r="R51" s="6">
        <v>0.122</v>
      </c>
      <c r="S51" s="56">
        <f t="shared" si="2"/>
        <v>3.5529999999999999E-2</v>
      </c>
      <c r="T51" s="6">
        <f t="shared" si="3"/>
        <v>3.5400000000000001E-2</v>
      </c>
      <c r="U51" s="58">
        <f t="shared" si="4"/>
        <v>3.5299999999999998E-2</v>
      </c>
    </row>
    <row r="52" spans="2:21" ht="15.6" customHeight="1" x14ac:dyDescent="0.25">
      <c r="B52" s="3"/>
      <c r="C52" s="19">
        <v>24</v>
      </c>
      <c r="D52" s="23" t="s">
        <v>21</v>
      </c>
      <c r="E52" s="26">
        <v>130</v>
      </c>
      <c r="F52" s="6">
        <v>1971</v>
      </c>
      <c r="G52" s="5">
        <v>4313.07</v>
      </c>
      <c r="H52" s="6" t="s">
        <v>9</v>
      </c>
      <c r="I52" s="6" t="s">
        <v>9</v>
      </c>
      <c r="J52" s="6" t="s">
        <v>10</v>
      </c>
      <c r="K52" s="6">
        <v>0.11700000000000001</v>
      </c>
      <c r="L52" s="6">
        <v>3.4000000000000002E-2</v>
      </c>
      <c r="M52" s="6">
        <v>1.1000000000000001</v>
      </c>
      <c r="N52" s="6">
        <v>1</v>
      </c>
      <c r="O52" s="6">
        <v>0.9</v>
      </c>
      <c r="P52" s="27">
        <f t="shared" si="0"/>
        <v>0.11583000000000002</v>
      </c>
      <c r="Q52" s="7">
        <f t="shared" si="1"/>
        <v>0.14015430000000001</v>
      </c>
      <c r="R52" s="6">
        <v>0.11600000000000001</v>
      </c>
      <c r="S52" s="56">
        <f t="shared" si="2"/>
        <v>3.3660000000000002E-2</v>
      </c>
      <c r="T52" s="6">
        <f t="shared" si="3"/>
        <v>3.3500000000000002E-2</v>
      </c>
      <c r="U52" s="58">
        <f t="shared" si="4"/>
        <v>3.3599999999999998E-2</v>
      </c>
    </row>
    <row r="53" spans="2:21" ht="15.6" customHeight="1" x14ac:dyDescent="0.25">
      <c r="B53" s="3"/>
      <c r="C53" s="19">
        <v>25</v>
      </c>
      <c r="D53" s="23" t="s">
        <v>52</v>
      </c>
      <c r="E53" s="26">
        <v>53</v>
      </c>
      <c r="F53" s="6">
        <v>1968</v>
      </c>
      <c r="G53" s="5">
        <v>4305.1400000000003</v>
      </c>
      <c r="H53" s="6" t="s">
        <v>9</v>
      </c>
      <c r="I53" s="6" t="s">
        <v>9</v>
      </c>
      <c r="J53" s="6" t="s">
        <v>10</v>
      </c>
      <c r="K53" s="6">
        <v>0.11700000000000001</v>
      </c>
      <c r="L53" s="6">
        <v>3.4000000000000002E-2</v>
      </c>
      <c r="M53" s="6">
        <v>1.1000000000000001</v>
      </c>
      <c r="N53" s="6">
        <v>1</v>
      </c>
      <c r="O53" s="6">
        <v>0.9</v>
      </c>
      <c r="P53" s="27">
        <f t="shared" si="0"/>
        <v>0.11583000000000002</v>
      </c>
      <c r="Q53" s="7">
        <f t="shared" si="1"/>
        <v>0.14015430000000001</v>
      </c>
      <c r="R53" s="6">
        <v>0.11600000000000001</v>
      </c>
      <c r="S53" s="56">
        <f t="shared" si="2"/>
        <v>3.3660000000000002E-2</v>
      </c>
      <c r="T53" s="6">
        <f t="shared" si="3"/>
        <v>3.3500000000000002E-2</v>
      </c>
      <c r="U53" s="58">
        <f t="shared" si="4"/>
        <v>3.3599999999999998E-2</v>
      </c>
    </row>
    <row r="54" spans="2:21" ht="15.6" customHeight="1" x14ac:dyDescent="0.25">
      <c r="B54" s="3"/>
      <c r="C54" s="19">
        <v>26</v>
      </c>
      <c r="D54" s="23" t="s">
        <v>52</v>
      </c>
      <c r="E54" s="26">
        <v>55</v>
      </c>
      <c r="F54" s="6">
        <v>1970</v>
      </c>
      <c r="G54" s="5">
        <v>4275.72</v>
      </c>
      <c r="H54" s="6" t="s">
        <v>9</v>
      </c>
      <c r="I54" s="6" t="s">
        <v>9</v>
      </c>
      <c r="J54" s="6" t="s">
        <v>10</v>
      </c>
      <c r="K54" s="6">
        <v>0.11700000000000001</v>
      </c>
      <c r="L54" s="6">
        <v>3.4000000000000002E-2</v>
      </c>
      <c r="M54" s="6">
        <v>1.1000000000000001</v>
      </c>
      <c r="N54" s="6">
        <v>1</v>
      </c>
      <c r="O54" s="6">
        <v>0.9</v>
      </c>
      <c r="P54" s="27">
        <f t="shared" si="0"/>
        <v>0.11583000000000002</v>
      </c>
      <c r="Q54" s="7">
        <f t="shared" si="1"/>
        <v>0.14015430000000001</v>
      </c>
      <c r="R54" s="6">
        <v>0.11600000000000001</v>
      </c>
      <c r="S54" s="56">
        <f t="shared" si="2"/>
        <v>3.3660000000000002E-2</v>
      </c>
      <c r="T54" s="6">
        <f t="shared" si="3"/>
        <v>3.3500000000000002E-2</v>
      </c>
      <c r="U54" s="58">
        <f t="shared" si="4"/>
        <v>3.3599999999999998E-2</v>
      </c>
    </row>
    <row r="55" spans="2:21" ht="15.6" customHeight="1" x14ac:dyDescent="0.25">
      <c r="B55" s="3"/>
      <c r="C55" s="19">
        <v>27</v>
      </c>
      <c r="D55" s="23" t="s">
        <v>52</v>
      </c>
      <c r="E55" s="26">
        <v>86</v>
      </c>
      <c r="F55" s="6">
        <v>1980</v>
      </c>
      <c r="G55" s="5">
        <v>4685.32</v>
      </c>
      <c r="H55" s="6" t="s">
        <v>20</v>
      </c>
      <c r="I55" s="6" t="s">
        <v>20</v>
      </c>
      <c r="J55" s="6" t="s">
        <v>10</v>
      </c>
      <c r="K55" s="6">
        <v>0.11700000000000001</v>
      </c>
      <c r="L55" s="6">
        <v>3.4000000000000002E-2</v>
      </c>
      <c r="M55" s="6">
        <v>1</v>
      </c>
      <c r="N55" s="7">
        <v>1.1025</v>
      </c>
      <c r="O55" s="6">
        <v>0.9</v>
      </c>
      <c r="P55" s="27">
        <f t="shared" si="0"/>
        <v>0.11609325000000001</v>
      </c>
      <c r="Q55" s="7">
        <f t="shared" si="1"/>
        <v>0.14047283250000001</v>
      </c>
      <c r="R55" s="6">
        <v>0.11600000000000001</v>
      </c>
      <c r="S55" s="56">
        <f t="shared" si="2"/>
        <v>3.3736500000000003E-2</v>
      </c>
      <c r="T55" s="6">
        <f t="shared" si="3"/>
        <v>3.3599999999999998E-2</v>
      </c>
      <c r="U55" s="58">
        <f t="shared" si="4"/>
        <v>3.3599999999999998E-2</v>
      </c>
    </row>
    <row r="56" spans="2:21" ht="15.6" customHeight="1" x14ac:dyDescent="0.25">
      <c r="B56" s="3"/>
      <c r="C56" s="19">
        <v>28</v>
      </c>
      <c r="D56" s="64" t="s">
        <v>52</v>
      </c>
      <c r="E56" s="65">
        <v>98</v>
      </c>
      <c r="F56" s="66">
        <v>1974</v>
      </c>
      <c r="G56" s="67">
        <v>5519.65</v>
      </c>
      <c r="H56" s="66" t="s">
        <v>9</v>
      </c>
      <c r="I56" s="66" t="s">
        <v>9</v>
      </c>
      <c r="J56" s="66" t="s">
        <v>10</v>
      </c>
      <c r="K56" s="66">
        <v>0.11700000000000001</v>
      </c>
      <c r="L56" s="66">
        <v>3.4000000000000002E-2</v>
      </c>
      <c r="M56" s="66">
        <v>1.1000000000000001</v>
      </c>
      <c r="N56" s="66">
        <v>1</v>
      </c>
      <c r="O56" s="66">
        <v>0.8</v>
      </c>
      <c r="P56" s="68">
        <f t="shared" si="0"/>
        <v>0.10296000000000001</v>
      </c>
      <c r="Q56" s="69">
        <f t="shared" si="1"/>
        <v>0.12458160000000001</v>
      </c>
      <c r="R56" s="66">
        <v>0.10299999999999999</v>
      </c>
      <c r="S56" s="70">
        <f t="shared" si="2"/>
        <v>2.9920000000000002E-2</v>
      </c>
      <c r="T56" s="66">
        <f t="shared" si="3"/>
        <v>2.98E-2</v>
      </c>
      <c r="U56" s="71">
        <f t="shared" si="4"/>
        <v>2.98E-2</v>
      </c>
    </row>
    <row r="57" spans="2:21" ht="15.6" customHeight="1" x14ac:dyDescent="0.25">
      <c r="B57" s="3"/>
      <c r="C57" s="19">
        <v>29</v>
      </c>
      <c r="D57" s="23" t="s">
        <v>39</v>
      </c>
      <c r="E57" s="26">
        <v>20</v>
      </c>
      <c r="F57" s="6">
        <v>1920</v>
      </c>
      <c r="G57" s="5">
        <v>296.67</v>
      </c>
      <c r="H57" s="6" t="s">
        <v>9</v>
      </c>
      <c r="I57" s="6" t="s">
        <v>9</v>
      </c>
      <c r="J57" s="6" t="s">
        <v>10</v>
      </c>
      <c r="K57" s="6">
        <v>0.11700000000000001</v>
      </c>
      <c r="L57" s="6">
        <v>3.4000000000000002E-2</v>
      </c>
      <c r="M57" s="6">
        <v>1.1000000000000001</v>
      </c>
      <c r="N57" s="6">
        <v>1</v>
      </c>
      <c r="O57" s="6">
        <v>1.45</v>
      </c>
      <c r="P57" s="27">
        <f t="shared" si="0"/>
        <v>0.186615</v>
      </c>
      <c r="Q57" s="7">
        <f t="shared" si="1"/>
        <v>0.22580415000000001</v>
      </c>
      <c r="R57" s="6">
        <v>0.187</v>
      </c>
      <c r="S57" s="56">
        <f t="shared" si="2"/>
        <v>5.423E-2</v>
      </c>
      <c r="T57" s="55">
        <f t="shared" si="3"/>
        <v>5.3999999999999999E-2</v>
      </c>
      <c r="U57" s="58">
        <f t="shared" si="4"/>
        <v>5.4199999999999998E-2</v>
      </c>
    </row>
    <row r="58" spans="2:21" ht="15.6" customHeight="1" x14ac:dyDescent="0.25">
      <c r="B58" s="3"/>
      <c r="C58" s="19">
        <v>30</v>
      </c>
      <c r="D58" s="64" t="s">
        <v>22</v>
      </c>
      <c r="E58" s="65">
        <v>10</v>
      </c>
      <c r="F58" s="66">
        <v>1971</v>
      </c>
      <c r="G58" s="67">
        <v>5374.07</v>
      </c>
      <c r="H58" s="66" t="s">
        <v>9</v>
      </c>
      <c r="I58" s="66" t="s">
        <v>9</v>
      </c>
      <c r="J58" s="66" t="s">
        <v>10</v>
      </c>
      <c r="K58" s="66">
        <v>0.11700000000000001</v>
      </c>
      <c r="L58" s="66">
        <v>3.4000000000000002E-2</v>
      </c>
      <c r="M58" s="66">
        <v>1.1000000000000001</v>
      </c>
      <c r="N58" s="66">
        <v>1</v>
      </c>
      <c r="O58" s="66">
        <v>0.8</v>
      </c>
      <c r="P58" s="68">
        <f t="shared" si="0"/>
        <v>0.10296000000000001</v>
      </c>
      <c r="Q58" s="69">
        <f t="shared" si="1"/>
        <v>0.12458160000000001</v>
      </c>
      <c r="R58" s="66">
        <v>0.10299999999999999</v>
      </c>
      <c r="S58" s="70">
        <f t="shared" si="2"/>
        <v>2.9920000000000002E-2</v>
      </c>
      <c r="T58" s="66">
        <f t="shared" si="3"/>
        <v>2.98E-2</v>
      </c>
      <c r="U58" s="71">
        <f t="shared" si="4"/>
        <v>2.98E-2</v>
      </c>
    </row>
    <row r="59" spans="2:21" ht="15.6" customHeight="1" x14ac:dyDescent="0.25">
      <c r="B59" s="3"/>
      <c r="C59" s="19">
        <v>31</v>
      </c>
      <c r="D59" s="23" t="s">
        <v>40</v>
      </c>
      <c r="E59" s="26">
        <v>39</v>
      </c>
      <c r="F59" s="6">
        <v>1956</v>
      </c>
      <c r="G59" s="8">
        <v>2349.1</v>
      </c>
      <c r="H59" s="6" t="s">
        <v>9</v>
      </c>
      <c r="I59" s="6" t="s">
        <v>9</v>
      </c>
      <c r="J59" s="6" t="s">
        <v>10</v>
      </c>
      <c r="K59" s="6">
        <v>0.11700000000000001</v>
      </c>
      <c r="L59" s="6">
        <v>3.4000000000000002E-2</v>
      </c>
      <c r="M59" s="6">
        <v>1.1000000000000001</v>
      </c>
      <c r="N59" s="6">
        <v>1</v>
      </c>
      <c r="O59" s="6">
        <v>1</v>
      </c>
      <c r="P59" s="27">
        <f t="shared" si="0"/>
        <v>0.12870000000000001</v>
      </c>
      <c r="Q59" s="7">
        <f t="shared" si="1"/>
        <v>0.155727</v>
      </c>
      <c r="R59" s="6">
        <v>0.129</v>
      </c>
      <c r="S59" s="56">
        <f t="shared" si="2"/>
        <v>3.7400000000000003E-2</v>
      </c>
      <c r="T59" s="6">
        <f t="shared" si="3"/>
        <v>3.73E-2</v>
      </c>
      <c r="U59" s="58">
        <f t="shared" si="4"/>
        <v>3.7400000000000003E-2</v>
      </c>
    </row>
    <row r="60" spans="2:21" ht="15.6" customHeight="1" x14ac:dyDescent="0.25">
      <c r="B60" s="3"/>
      <c r="C60" s="19">
        <v>32</v>
      </c>
      <c r="D60" s="23" t="s">
        <v>23</v>
      </c>
      <c r="E60" s="26">
        <v>30</v>
      </c>
      <c r="F60" s="6">
        <v>1952</v>
      </c>
      <c r="G60" s="5">
        <v>2917.21</v>
      </c>
      <c r="H60" s="6" t="s">
        <v>9</v>
      </c>
      <c r="I60" s="6" t="s">
        <v>9</v>
      </c>
      <c r="J60" s="6" t="s">
        <v>10</v>
      </c>
      <c r="K60" s="6">
        <v>0.11700000000000001</v>
      </c>
      <c r="L60" s="6">
        <v>3.4000000000000002E-2</v>
      </c>
      <c r="M60" s="6">
        <v>1.1000000000000001</v>
      </c>
      <c r="N60" s="6">
        <v>1</v>
      </c>
      <c r="O60" s="6">
        <v>1</v>
      </c>
      <c r="P60" s="27">
        <f t="shared" si="0"/>
        <v>0.12870000000000001</v>
      </c>
      <c r="Q60" s="7">
        <f t="shared" si="1"/>
        <v>0.155727</v>
      </c>
      <c r="R60" s="6">
        <v>0.129</v>
      </c>
      <c r="S60" s="56">
        <f t="shared" si="2"/>
        <v>3.7400000000000003E-2</v>
      </c>
      <c r="T60" s="6">
        <f t="shared" si="3"/>
        <v>3.73E-2</v>
      </c>
      <c r="U60" s="58">
        <f t="shared" si="4"/>
        <v>3.7400000000000003E-2</v>
      </c>
    </row>
    <row r="61" spans="2:21" ht="15.6" customHeight="1" x14ac:dyDescent="0.25">
      <c r="B61" s="3"/>
      <c r="C61" s="19">
        <v>33</v>
      </c>
      <c r="D61" s="64" t="s">
        <v>24</v>
      </c>
      <c r="E61" s="65">
        <v>3</v>
      </c>
      <c r="F61" s="66">
        <v>1972</v>
      </c>
      <c r="G61" s="67">
        <f>6944.41/2</f>
        <v>3472.2049999999999</v>
      </c>
      <c r="H61" s="66" t="s">
        <v>9</v>
      </c>
      <c r="I61" s="66" t="s">
        <v>9</v>
      </c>
      <c r="J61" s="66" t="s">
        <v>10</v>
      </c>
      <c r="K61" s="66">
        <v>0.11700000000000001</v>
      </c>
      <c r="L61" s="66">
        <v>3.4000000000000002E-2</v>
      </c>
      <c r="M61" s="66">
        <v>1.1000000000000001</v>
      </c>
      <c r="N61" s="66">
        <v>1</v>
      </c>
      <c r="O61" s="66">
        <v>0.95</v>
      </c>
      <c r="P61" s="68">
        <f t="shared" si="0"/>
        <v>0.122265</v>
      </c>
      <c r="Q61" s="69">
        <f t="shared" si="1"/>
        <v>0.14794065000000001</v>
      </c>
      <c r="R61" s="66">
        <v>0.122</v>
      </c>
      <c r="S61" s="70">
        <f t="shared" si="2"/>
        <v>3.5529999999999999E-2</v>
      </c>
      <c r="T61" s="66">
        <f t="shared" si="3"/>
        <v>3.5400000000000001E-2</v>
      </c>
      <c r="U61" s="71">
        <f t="shared" si="4"/>
        <v>3.5299999999999998E-2</v>
      </c>
    </row>
    <row r="62" spans="2:21" ht="15.6" customHeight="1" x14ac:dyDescent="0.25">
      <c r="B62" s="3"/>
      <c r="C62" s="19">
        <v>34</v>
      </c>
      <c r="D62" s="64" t="s">
        <v>24</v>
      </c>
      <c r="E62" s="65" t="s">
        <v>25</v>
      </c>
      <c r="F62" s="66">
        <v>1972</v>
      </c>
      <c r="G62" s="67">
        <f>6944.41/2</f>
        <v>3472.2049999999999</v>
      </c>
      <c r="H62" s="66" t="s">
        <v>9</v>
      </c>
      <c r="I62" s="66" t="s">
        <v>9</v>
      </c>
      <c r="J62" s="66" t="s">
        <v>10</v>
      </c>
      <c r="K62" s="66">
        <v>0.11700000000000001</v>
      </c>
      <c r="L62" s="66">
        <v>3.4000000000000002E-2</v>
      </c>
      <c r="M62" s="66">
        <v>1.1000000000000001</v>
      </c>
      <c r="N62" s="66">
        <v>1</v>
      </c>
      <c r="O62" s="66">
        <v>0.95</v>
      </c>
      <c r="P62" s="68">
        <f t="shared" si="0"/>
        <v>0.122265</v>
      </c>
      <c r="Q62" s="69">
        <f t="shared" si="1"/>
        <v>0.14794065000000001</v>
      </c>
      <c r="R62" s="66">
        <v>0.122</v>
      </c>
      <c r="S62" s="70">
        <f t="shared" si="2"/>
        <v>3.5529999999999999E-2</v>
      </c>
      <c r="T62" s="66">
        <f t="shared" si="3"/>
        <v>3.5400000000000001E-2</v>
      </c>
      <c r="U62" s="71">
        <f t="shared" si="4"/>
        <v>3.5299999999999998E-2</v>
      </c>
    </row>
    <row r="63" spans="2:21" ht="15.6" customHeight="1" x14ac:dyDescent="0.25">
      <c r="B63" s="3"/>
      <c r="C63" s="19">
        <v>35</v>
      </c>
      <c r="D63" s="64" t="s">
        <v>24</v>
      </c>
      <c r="E63" s="65">
        <v>5</v>
      </c>
      <c r="F63" s="66">
        <v>1969</v>
      </c>
      <c r="G63" s="67">
        <v>4212.0200000000004</v>
      </c>
      <c r="H63" s="66" t="s">
        <v>9</v>
      </c>
      <c r="I63" s="66" t="s">
        <v>9</v>
      </c>
      <c r="J63" s="66" t="s">
        <v>10</v>
      </c>
      <c r="K63" s="66">
        <v>0.11700000000000001</v>
      </c>
      <c r="L63" s="66">
        <v>3.4000000000000002E-2</v>
      </c>
      <c r="M63" s="66">
        <v>1.1000000000000001</v>
      </c>
      <c r="N63" s="66">
        <v>1</v>
      </c>
      <c r="O63" s="66">
        <v>0.9</v>
      </c>
      <c r="P63" s="68">
        <f t="shared" si="0"/>
        <v>0.11583000000000002</v>
      </c>
      <c r="Q63" s="69">
        <f t="shared" si="1"/>
        <v>0.14015430000000001</v>
      </c>
      <c r="R63" s="66">
        <v>0.11600000000000001</v>
      </c>
      <c r="S63" s="70">
        <f t="shared" si="2"/>
        <v>3.3660000000000002E-2</v>
      </c>
      <c r="T63" s="66">
        <f t="shared" si="3"/>
        <v>3.3500000000000002E-2</v>
      </c>
      <c r="U63" s="71">
        <f t="shared" si="4"/>
        <v>3.3599999999999998E-2</v>
      </c>
    </row>
    <row r="64" spans="2:21" ht="15.6" customHeight="1" x14ac:dyDescent="0.25">
      <c r="B64" s="3"/>
      <c r="C64" s="19">
        <v>36</v>
      </c>
      <c r="D64" s="23" t="s">
        <v>24</v>
      </c>
      <c r="E64" s="26">
        <v>7</v>
      </c>
      <c r="F64" s="6">
        <v>1968</v>
      </c>
      <c r="G64" s="8">
        <v>4319</v>
      </c>
      <c r="H64" s="6" t="s">
        <v>9</v>
      </c>
      <c r="I64" s="6" t="s">
        <v>9</v>
      </c>
      <c r="J64" s="6" t="s">
        <v>10</v>
      </c>
      <c r="K64" s="6">
        <v>0.11700000000000001</v>
      </c>
      <c r="L64" s="6">
        <v>3.4000000000000002E-2</v>
      </c>
      <c r="M64" s="6">
        <v>1.1000000000000001</v>
      </c>
      <c r="N64" s="6">
        <v>1</v>
      </c>
      <c r="O64" s="6">
        <v>0.9</v>
      </c>
      <c r="P64" s="27">
        <f t="shared" si="0"/>
        <v>0.11583000000000002</v>
      </c>
      <c r="Q64" s="7">
        <f t="shared" si="1"/>
        <v>0.14015430000000001</v>
      </c>
      <c r="R64" s="6">
        <v>0.11600000000000001</v>
      </c>
      <c r="S64" s="56">
        <f t="shared" si="2"/>
        <v>3.3660000000000002E-2</v>
      </c>
      <c r="T64" s="6">
        <f t="shared" si="3"/>
        <v>3.3500000000000002E-2</v>
      </c>
      <c r="U64" s="58">
        <f t="shared" si="4"/>
        <v>3.3599999999999998E-2</v>
      </c>
    </row>
    <row r="65" spans="2:21" ht="15.6" customHeight="1" x14ac:dyDescent="0.25">
      <c r="B65" s="3"/>
      <c r="C65" s="19">
        <v>37</v>
      </c>
      <c r="D65" s="23" t="s">
        <v>24</v>
      </c>
      <c r="E65" s="26">
        <v>14</v>
      </c>
      <c r="F65" s="6">
        <v>1967</v>
      </c>
      <c r="G65" s="5">
        <v>4272.42</v>
      </c>
      <c r="H65" s="6" t="s">
        <v>9</v>
      </c>
      <c r="I65" s="6" t="s">
        <v>9</v>
      </c>
      <c r="J65" s="6" t="s">
        <v>10</v>
      </c>
      <c r="K65" s="6">
        <v>0.11700000000000001</v>
      </c>
      <c r="L65" s="6">
        <v>3.4000000000000002E-2</v>
      </c>
      <c r="M65" s="6">
        <v>1.1000000000000001</v>
      </c>
      <c r="N65" s="6">
        <v>1</v>
      </c>
      <c r="O65" s="6">
        <v>0.9</v>
      </c>
      <c r="P65" s="27">
        <f t="shared" si="0"/>
        <v>0.11583000000000002</v>
      </c>
      <c r="Q65" s="7">
        <f t="shared" si="1"/>
        <v>0.14015430000000001</v>
      </c>
      <c r="R65" s="6">
        <v>0.11600000000000001</v>
      </c>
      <c r="S65" s="56">
        <f t="shared" si="2"/>
        <v>3.3660000000000002E-2</v>
      </c>
      <c r="T65" s="6">
        <f t="shared" si="3"/>
        <v>3.3500000000000002E-2</v>
      </c>
      <c r="U65" s="58">
        <f t="shared" si="4"/>
        <v>3.3599999999999998E-2</v>
      </c>
    </row>
    <row r="66" spans="2:21" ht="15.6" customHeight="1" x14ac:dyDescent="0.25">
      <c r="B66" s="3"/>
      <c r="C66" s="19">
        <v>38</v>
      </c>
      <c r="D66" s="64" t="s">
        <v>24</v>
      </c>
      <c r="E66" s="65">
        <v>16</v>
      </c>
      <c r="F66" s="66">
        <v>1968</v>
      </c>
      <c r="G66" s="67">
        <v>4296.42</v>
      </c>
      <c r="H66" s="66" t="s">
        <v>9</v>
      </c>
      <c r="I66" s="66" t="s">
        <v>9</v>
      </c>
      <c r="J66" s="66" t="s">
        <v>10</v>
      </c>
      <c r="K66" s="66">
        <v>0.11700000000000001</v>
      </c>
      <c r="L66" s="66">
        <v>3.4000000000000002E-2</v>
      </c>
      <c r="M66" s="66">
        <v>1.1000000000000001</v>
      </c>
      <c r="N66" s="66">
        <v>1</v>
      </c>
      <c r="O66" s="66">
        <v>0.9</v>
      </c>
      <c r="P66" s="68">
        <f t="shared" si="0"/>
        <v>0.11583000000000002</v>
      </c>
      <c r="Q66" s="69">
        <f t="shared" si="1"/>
        <v>0.14015430000000001</v>
      </c>
      <c r="R66" s="66">
        <v>0.11600000000000001</v>
      </c>
      <c r="S66" s="70">
        <f t="shared" si="2"/>
        <v>3.3660000000000002E-2</v>
      </c>
      <c r="T66" s="66">
        <f t="shared" si="3"/>
        <v>3.3500000000000002E-2</v>
      </c>
      <c r="U66" s="71">
        <f t="shared" si="4"/>
        <v>3.3599999999999998E-2</v>
      </c>
    </row>
    <row r="67" spans="2:21" s="38" customFormat="1" ht="15.6" customHeight="1" x14ac:dyDescent="0.25">
      <c r="B67" s="36"/>
      <c r="C67" s="19">
        <v>39</v>
      </c>
      <c r="D67" s="31" t="s">
        <v>26</v>
      </c>
      <c r="E67" s="32">
        <v>24</v>
      </c>
      <c r="F67" s="32">
        <v>1990</v>
      </c>
      <c r="G67" s="32">
        <v>6169.55</v>
      </c>
      <c r="H67" s="32" t="s">
        <v>9</v>
      </c>
      <c r="I67" s="32" t="s">
        <v>20</v>
      </c>
      <c r="J67" s="32" t="s">
        <v>10</v>
      </c>
      <c r="K67" s="32">
        <v>0.11700000000000001</v>
      </c>
      <c r="L67" s="6">
        <v>3.4000000000000002E-2</v>
      </c>
      <c r="M67" s="32">
        <v>1</v>
      </c>
      <c r="N67" s="37">
        <v>1.05</v>
      </c>
      <c r="O67" s="32">
        <v>0.7</v>
      </c>
      <c r="P67" s="33">
        <f t="shared" si="0"/>
        <v>8.5995000000000002E-2</v>
      </c>
      <c r="Q67" s="33">
        <f t="shared" si="1"/>
        <v>0.10405395000000001</v>
      </c>
      <c r="R67" s="54">
        <v>8.5999999999999993E-2</v>
      </c>
      <c r="S67" s="56">
        <f t="shared" si="2"/>
        <v>2.4990000000000002E-2</v>
      </c>
      <c r="T67" s="6">
        <f t="shared" si="3"/>
        <v>2.4899999999999999E-2</v>
      </c>
      <c r="U67" s="58">
        <f t="shared" si="4"/>
        <v>2.4899999999999999E-2</v>
      </c>
    </row>
    <row r="68" spans="2:21" ht="15.6" customHeight="1" x14ac:dyDescent="0.25">
      <c r="B68" s="3"/>
      <c r="C68" s="19">
        <v>40</v>
      </c>
      <c r="D68" s="23" t="s">
        <v>26</v>
      </c>
      <c r="E68" s="26">
        <v>28</v>
      </c>
      <c r="F68" s="6">
        <v>1974</v>
      </c>
      <c r="G68" s="5">
        <v>5508.65</v>
      </c>
      <c r="H68" s="6" t="s">
        <v>9</v>
      </c>
      <c r="I68" s="6" t="s">
        <v>9</v>
      </c>
      <c r="J68" s="6" t="s">
        <v>10</v>
      </c>
      <c r="K68" s="6">
        <v>0.11700000000000001</v>
      </c>
      <c r="L68" s="6">
        <v>3.4000000000000002E-2</v>
      </c>
      <c r="M68" s="6">
        <v>1.1000000000000001</v>
      </c>
      <c r="N68" s="6">
        <v>1</v>
      </c>
      <c r="O68" s="6">
        <v>0.8</v>
      </c>
      <c r="P68" s="27">
        <f t="shared" si="0"/>
        <v>0.10296000000000001</v>
      </c>
      <c r="Q68" s="7">
        <f t="shared" si="1"/>
        <v>0.12458160000000001</v>
      </c>
      <c r="R68" s="6">
        <v>0.10299999999999999</v>
      </c>
      <c r="S68" s="56">
        <f t="shared" si="2"/>
        <v>2.9920000000000002E-2</v>
      </c>
      <c r="T68" s="6">
        <f t="shared" si="3"/>
        <v>2.98E-2</v>
      </c>
      <c r="U68" s="58">
        <f t="shared" si="4"/>
        <v>2.98E-2</v>
      </c>
    </row>
    <row r="69" spans="2:21" ht="15.6" customHeight="1" x14ac:dyDescent="0.25">
      <c r="B69" s="3"/>
      <c r="C69" s="19">
        <v>41</v>
      </c>
      <c r="D69" s="23" t="s">
        <v>26</v>
      </c>
      <c r="E69" s="26">
        <v>38</v>
      </c>
      <c r="F69" s="6">
        <v>1976</v>
      </c>
      <c r="G69" s="5">
        <v>2412.34</v>
      </c>
      <c r="H69" s="6" t="s">
        <v>9</v>
      </c>
      <c r="I69" s="6" t="s">
        <v>9</v>
      </c>
      <c r="J69" s="6" t="s">
        <v>10</v>
      </c>
      <c r="K69" s="6">
        <v>0.11700000000000001</v>
      </c>
      <c r="L69" s="6">
        <v>3.4000000000000002E-2</v>
      </c>
      <c r="M69" s="6">
        <v>1.1000000000000001</v>
      </c>
      <c r="N69" s="6">
        <v>1</v>
      </c>
      <c r="O69" s="6">
        <v>1</v>
      </c>
      <c r="P69" s="27">
        <f t="shared" si="0"/>
        <v>0.12870000000000001</v>
      </c>
      <c r="Q69" s="7">
        <f t="shared" si="1"/>
        <v>0.155727</v>
      </c>
      <c r="R69" s="6">
        <v>0.129</v>
      </c>
      <c r="S69" s="56">
        <f t="shared" si="2"/>
        <v>3.7400000000000003E-2</v>
      </c>
      <c r="T69" s="6">
        <f t="shared" si="3"/>
        <v>3.73E-2</v>
      </c>
      <c r="U69" s="58">
        <f t="shared" si="4"/>
        <v>3.7400000000000003E-2</v>
      </c>
    </row>
    <row r="70" spans="2:21" s="52" customFormat="1" ht="15.6" customHeight="1" x14ac:dyDescent="0.25">
      <c r="B70" s="45"/>
      <c r="C70" s="19">
        <v>42</v>
      </c>
      <c r="D70" s="46" t="s">
        <v>55</v>
      </c>
      <c r="E70" s="47">
        <v>33</v>
      </c>
      <c r="F70" s="48">
        <v>1985</v>
      </c>
      <c r="G70" s="49">
        <v>2566.61</v>
      </c>
      <c r="H70" s="48" t="s">
        <v>9</v>
      </c>
      <c r="I70" s="48" t="s">
        <v>9</v>
      </c>
      <c r="J70" s="48" t="s">
        <v>10</v>
      </c>
      <c r="K70" s="48">
        <v>0.11700000000000001</v>
      </c>
      <c r="L70" s="6">
        <v>3.4000000000000002E-2</v>
      </c>
      <c r="M70" s="48">
        <v>1</v>
      </c>
      <c r="N70" s="48">
        <v>1</v>
      </c>
      <c r="O70" s="48">
        <v>1</v>
      </c>
      <c r="P70" s="50">
        <v>0.11700000000000001</v>
      </c>
      <c r="Q70" s="51"/>
      <c r="R70" s="48">
        <v>0.11700000000000001</v>
      </c>
      <c r="S70" s="56">
        <f t="shared" si="2"/>
        <v>3.4000000000000002E-2</v>
      </c>
      <c r="T70" s="6">
        <f t="shared" si="3"/>
        <v>3.39E-2</v>
      </c>
      <c r="U70" s="58">
        <f t="shared" si="4"/>
        <v>3.39E-2</v>
      </c>
    </row>
    <row r="71" spans="2:21" ht="15.6" customHeight="1" x14ac:dyDescent="0.25">
      <c r="B71" s="3"/>
      <c r="C71" s="19">
        <v>43</v>
      </c>
      <c r="D71" s="23" t="s">
        <v>27</v>
      </c>
      <c r="E71" s="26">
        <v>174</v>
      </c>
      <c r="F71" s="6">
        <v>1961</v>
      </c>
      <c r="G71" s="5">
        <v>2932.43</v>
      </c>
      <c r="H71" s="6" t="s">
        <v>9</v>
      </c>
      <c r="I71" s="6" t="s">
        <v>9</v>
      </c>
      <c r="J71" s="6" t="s">
        <v>10</v>
      </c>
      <c r="K71" s="6">
        <v>0.11700000000000001</v>
      </c>
      <c r="L71" s="6">
        <v>3.4000000000000002E-2</v>
      </c>
      <c r="M71" s="6">
        <v>1.1000000000000001</v>
      </c>
      <c r="N71" s="6">
        <v>1</v>
      </c>
      <c r="O71" s="6">
        <v>1</v>
      </c>
      <c r="P71" s="27">
        <f t="shared" ref="P71:P85" si="5">K71*M71*N71*O71</f>
        <v>0.12870000000000001</v>
      </c>
      <c r="Q71" s="7">
        <f t="shared" si="1"/>
        <v>0.155727</v>
      </c>
      <c r="R71" s="6">
        <v>0.129</v>
      </c>
      <c r="S71" s="56">
        <f t="shared" si="2"/>
        <v>3.7400000000000003E-2</v>
      </c>
      <c r="T71" s="6">
        <f t="shared" si="3"/>
        <v>3.73E-2</v>
      </c>
      <c r="U71" s="58">
        <f t="shared" si="4"/>
        <v>3.7400000000000003E-2</v>
      </c>
    </row>
    <row r="72" spans="2:21" ht="15.6" customHeight="1" x14ac:dyDescent="0.25">
      <c r="B72" s="3"/>
      <c r="C72" s="19">
        <v>44</v>
      </c>
      <c r="D72" s="64" t="s">
        <v>27</v>
      </c>
      <c r="E72" s="65">
        <v>192</v>
      </c>
      <c r="F72" s="66">
        <v>1969</v>
      </c>
      <c r="G72" s="67">
        <v>3562.65</v>
      </c>
      <c r="H72" s="66" t="s">
        <v>9</v>
      </c>
      <c r="I72" s="66" t="s">
        <v>9</v>
      </c>
      <c r="J72" s="66" t="s">
        <v>10</v>
      </c>
      <c r="K72" s="66">
        <v>0.11700000000000001</v>
      </c>
      <c r="L72" s="66">
        <v>3.4000000000000002E-2</v>
      </c>
      <c r="M72" s="66">
        <v>1.1000000000000001</v>
      </c>
      <c r="N72" s="66">
        <v>1</v>
      </c>
      <c r="O72" s="66">
        <v>0.95</v>
      </c>
      <c r="P72" s="68">
        <f t="shared" si="5"/>
        <v>0.122265</v>
      </c>
      <c r="Q72" s="69">
        <f t="shared" si="1"/>
        <v>0.14794065000000001</v>
      </c>
      <c r="R72" s="66">
        <v>0.122</v>
      </c>
      <c r="S72" s="70">
        <f t="shared" si="2"/>
        <v>3.5529999999999999E-2</v>
      </c>
      <c r="T72" s="66">
        <f t="shared" si="3"/>
        <v>3.5400000000000001E-2</v>
      </c>
      <c r="U72" s="71">
        <f t="shared" si="4"/>
        <v>3.5299999999999998E-2</v>
      </c>
    </row>
    <row r="73" spans="2:21" ht="15.6" customHeight="1" x14ac:dyDescent="0.25">
      <c r="B73" s="3"/>
      <c r="C73" s="19">
        <v>45</v>
      </c>
      <c r="D73" s="23" t="s">
        <v>28</v>
      </c>
      <c r="E73" s="26">
        <v>204</v>
      </c>
      <c r="F73" s="6">
        <v>1974</v>
      </c>
      <c r="G73" s="5">
        <v>2597.2199999999998</v>
      </c>
      <c r="H73" s="6" t="s">
        <v>9</v>
      </c>
      <c r="I73" s="6" t="s">
        <v>9</v>
      </c>
      <c r="J73" s="6" t="s">
        <v>10</v>
      </c>
      <c r="K73" s="6">
        <v>0.11700000000000001</v>
      </c>
      <c r="L73" s="6">
        <v>3.4000000000000002E-2</v>
      </c>
      <c r="M73" s="6">
        <v>1.1000000000000001</v>
      </c>
      <c r="N73" s="6">
        <v>1</v>
      </c>
      <c r="O73" s="6">
        <v>1</v>
      </c>
      <c r="P73" s="27">
        <f t="shared" si="5"/>
        <v>0.12870000000000001</v>
      </c>
      <c r="Q73" s="7">
        <f t="shared" si="1"/>
        <v>0.155727</v>
      </c>
      <c r="R73" s="6">
        <v>0.129</v>
      </c>
      <c r="S73" s="56">
        <f t="shared" si="2"/>
        <v>3.7400000000000003E-2</v>
      </c>
      <c r="T73" s="6">
        <f t="shared" si="3"/>
        <v>3.73E-2</v>
      </c>
      <c r="U73" s="58">
        <f t="shared" si="4"/>
        <v>3.7400000000000003E-2</v>
      </c>
    </row>
    <row r="74" spans="2:21" ht="15.6" customHeight="1" x14ac:dyDescent="0.25">
      <c r="B74" s="3"/>
      <c r="C74" s="19">
        <v>46</v>
      </c>
      <c r="D74" s="23" t="s">
        <v>29</v>
      </c>
      <c r="E74" s="26">
        <v>8</v>
      </c>
      <c r="F74" s="6">
        <v>1991</v>
      </c>
      <c r="G74" s="5">
        <v>3724.86</v>
      </c>
      <c r="H74" s="6" t="s">
        <v>9</v>
      </c>
      <c r="I74" s="6" t="s">
        <v>20</v>
      </c>
      <c r="J74" s="6" t="s">
        <v>10</v>
      </c>
      <c r="K74" s="6">
        <v>0.11700000000000001</v>
      </c>
      <c r="L74" s="6">
        <v>3.4000000000000002E-2</v>
      </c>
      <c r="M74" s="6">
        <v>1</v>
      </c>
      <c r="N74" s="6">
        <v>1.05</v>
      </c>
      <c r="O74" s="6">
        <v>0.95</v>
      </c>
      <c r="P74" s="27">
        <f t="shared" si="5"/>
        <v>0.11670750000000001</v>
      </c>
      <c r="Q74" s="7">
        <f t="shared" si="1"/>
        <v>0.141216075</v>
      </c>
      <c r="R74" s="6">
        <v>0.11700000000000001</v>
      </c>
      <c r="S74" s="56">
        <f t="shared" si="2"/>
        <v>3.3915000000000001E-2</v>
      </c>
      <c r="T74" s="6">
        <f t="shared" si="3"/>
        <v>3.3799999999999997E-2</v>
      </c>
      <c r="U74" s="58">
        <f t="shared" si="4"/>
        <v>3.39E-2</v>
      </c>
    </row>
    <row r="75" spans="2:21" ht="15.6" customHeight="1" x14ac:dyDescent="0.25">
      <c r="B75" s="3"/>
      <c r="C75" s="19">
        <v>47</v>
      </c>
      <c r="D75" s="64" t="s">
        <v>30</v>
      </c>
      <c r="E75" s="65">
        <v>6</v>
      </c>
      <c r="F75" s="66">
        <v>1957</v>
      </c>
      <c r="G75" s="67">
        <v>2121.17</v>
      </c>
      <c r="H75" s="66" t="s">
        <v>9</v>
      </c>
      <c r="I75" s="66" t="s">
        <v>9</v>
      </c>
      <c r="J75" s="66" t="s">
        <v>10</v>
      </c>
      <c r="K75" s="66">
        <v>0.11700000000000001</v>
      </c>
      <c r="L75" s="66">
        <v>3.4000000000000002E-2</v>
      </c>
      <c r="M75" s="66">
        <v>1.1000000000000001</v>
      </c>
      <c r="N75" s="66">
        <v>1</v>
      </c>
      <c r="O75" s="66">
        <v>1</v>
      </c>
      <c r="P75" s="68">
        <f t="shared" si="5"/>
        <v>0.12870000000000001</v>
      </c>
      <c r="Q75" s="69">
        <f t="shared" si="1"/>
        <v>0.155727</v>
      </c>
      <c r="R75" s="66">
        <v>0.129</v>
      </c>
      <c r="S75" s="70">
        <f t="shared" si="2"/>
        <v>3.7400000000000003E-2</v>
      </c>
      <c r="T75" s="66">
        <f t="shared" si="3"/>
        <v>3.73E-2</v>
      </c>
      <c r="U75" s="71">
        <f t="shared" si="4"/>
        <v>3.7400000000000003E-2</v>
      </c>
    </row>
    <row r="76" spans="2:21" ht="15.6" customHeight="1" x14ac:dyDescent="0.25">
      <c r="B76" s="3"/>
      <c r="C76" s="19">
        <v>48</v>
      </c>
      <c r="D76" s="64" t="s">
        <v>31</v>
      </c>
      <c r="E76" s="65">
        <v>226</v>
      </c>
      <c r="F76" s="66">
        <v>1975</v>
      </c>
      <c r="G76" s="67">
        <v>2240.9299999999998</v>
      </c>
      <c r="H76" s="66" t="s">
        <v>9</v>
      </c>
      <c r="I76" s="66" t="s">
        <v>9</v>
      </c>
      <c r="J76" s="66" t="s">
        <v>10</v>
      </c>
      <c r="K76" s="66">
        <v>0.11700000000000001</v>
      </c>
      <c r="L76" s="66">
        <v>3.4000000000000002E-2</v>
      </c>
      <c r="M76" s="66">
        <v>1.1000000000000001</v>
      </c>
      <c r="N76" s="66">
        <v>1</v>
      </c>
      <c r="O76" s="66">
        <v>1</v>
      </c>
      <c r="P76" s="68">
        <f t="shared" si="5"/>
        <v>0.12870000000000001</v>
      </c>
      <c r="Q76" s="69">
        <f t="shared" si="1"/>
        <v>0.155727</v>
      </c>
      <c r="R76" s="66">
        <v>0.129</v>
      </c>
      <c r="S76" s="70">
        <f t="shared" si="2"/>
        <v>3.7400000000000003E-2</v>
      </c>
      <c r="T76" s="66">
        <f t="shared" si="3"/>
        <v>3.73E-2</v>
      </c>
      <c r="U76" s="71">
        <f t="shared" si="4"/>
        <v>3.7400000000000003E-2</v>
      </c>
    </row>
    <row r="77" spans="2:21" ht="15.6" customHeight="1" x14ac:dyDescent="0.25">
      <c r="B77" s="3"/>
      <c r="C77" s="19">
        <v>49</v>
      </c>
      <c r="D77" s="64" t="s">
        <v>31</v>
      </c>
      <c r="E77" s="65">
        <v>262</v>
      </c>
      <c r="F77" s="66">
        <v>1968</v>
      </c>
      <c r="G77" s="67">
        <v>4308.17</v>
      </c>
      <c r="H77" s="66" t="s">
        <v>9</v>
      </c>
      <c r="I77" s="66" t="s">
        <v>9</v>
      </c>
      <c r="J77" s="66" t="s">
        <v>10</v>
      </c>
      <c r="K77" s="66">
        <v>0.11700000000000001</v>
      </c>
      <c r="L77" s="66">
        <v>3.4000000000000002E-2</v>
      </c>
      <c r="M77" s="66">
        <v>1.1000000000000001</v>
      </c>
      <c r="N77" s="66">
        <v>1</v>
      </c>
      <c r="O77" s="66">
        <v>0.9</v>
      </c>
      <c r="P77" s="68">
        <f t="shared" si="5"/>
        <v>0.11583000000000002</v>
      </c>
      <c r="Q77" s="69">
        <f t="shared" si="1"/>
        <v>0.14015430000000001</v>
      </c>
      <c r="R77" s="66">
        <v>0.11600000000000001</v>
      </c>
      <c r="S77" s="70">
        <f t="shared" si="2"/>
        <v>3.3660000000000002E-2</v>
      </c>
      <c r="T77" s="66">
        <f t="shared" si="3"/>
        <v>3.3500000000000002E-2</v>
      </c>
      <c r="U77" s="71">
        <f t="shared" si="4"/>
        <v>3.3599999999999998E-2</v>
      </c>
    </row>
    <row r="78" spans="2:21" ht="15.6" customHeight="1" x14ac:dyDescent="0.25">
      <c r="B78" s="3"/>
      <c r="C78" s="19">
        <v>50</v>
      </c>
      <c r="D78" s="23" t="s">
        <v>32</v>
      </c>
      <c r="E78" s="26">
        <v>11</v>
      </c>
      <c r="F78" s="6">
        <v>1974</v>
      </c>
      <c r="G78" s="5">
        <v>2468.15</v>
      </c>
      <c r="H78" s="6" t="s">
        <v>9</v>
      </c>
      <c r="I78" s="6" t="s">
        <v>9</v>
      </c>
      <c r="J78" s="6" t="s">
        <v>10</v>
      </c>
      <c r="K78" s="6">
        <v>0.11700000000000001</v>
      </c>
      <c r="L78" s="6">
        <v>3.4000000000000002E-2</v>
      </c>
      <c r="M78" s="6">
        <v>1.1000000000000001</v>
      </c>
      <c r="N78" s="6">
        <v>1</v>
      </c>
      <c r="O78" s="6">
        <v>1</v>
      </c>
      <c r="P78" s="27">
        <f t="shared" si="5"/>
        <v>0.12870000000000001</v>
      </c>
      <c r="Q78" s="7">
        <f t="shared" si="1"/>
        <v>0.155727</v>
      </c>
      <c r="R78" s="6">
        <v>0.129</v>
      </c>
      <c r="S78" s="56">
        <f t="shared" si="2"/>
        <v>3.7400000000000003E-2</v>
      </c>
      <c r="T78" s="6">
        <f t="shared" si="3"/>
        <v>3.73E-2</v>
      </c>
      <c r="U78" s="58">
        <f t="shared" si="4"/>
        <v>3.7400000000000003E-2</v>
      </c>
    </row>
    <row r="79" spans="2:21" ht="15.6" customHeight="1" x14ac:dyDescent="0.25">
      <c r="B79" s="3"/>
      <c r="C79" s="19">
        <v>51</v>
      </c>
      <c r="D79" s="23" t="s">
        <v>33</v>
      </c>
      <c r="E79" s="26">
        <v>6</v>
      </c>
      <c r="F79" s="6">
        <v>1941</v>
      </c>
      <c r="G79" s="5">
        <v>462.09</v>
      </c>
      <c r="H79" s="6" t="s">
        <v>9</v>
      </c>
      <c r="I79" s="6" t="s">
        <v>9</v>
      </c>
      <c r="J79" s="6" t="s">
        <v>10</v>
      </c>
      <c r="K79" s="6">
        <v>0.11700000000000001</v>
      </c>
      <c r="L79" s="6">
        <v>3.4000000000000002E-2</v>
      </c>
      <c r="M79" s="6">
        <v>1.1000000000000001</v>
      </c>
      <c r="N79" s="6">
        <v>1</v>
      </c>
      <c r="O79" s="6">
        <v>1.45</v>
      </c>
      <c r="P79" s="27">
        <f t="shared" si="5"/>
        <v>0.186615</v>
      </c>
      <c r="Q79" s="7">
        <f t="shared" si="1"/>
        <v>0.22580415000000001</v>
      </c>
      <c r="R79" s="6">
        <v>0.187</v>
      </c>
      <c r="S79" s="56">
        <f t="shared" si="2"/>
        <v>5.423E-2</v>
      </c>
      <c r="T79" s="55">
        <f t="shared" si="3"/>
        <v>5.3999999999999999E-2</v>
      </c>
      <c r="U79" s="58">
        <f t="shared" si="4"/>
        <v>5.4199999999999998E-2</v>
      </c>
    </row>
    <row r="80" spans="2:21" ht="15.6" customHeight="1" x14ac:dyDescent="0.25">
      <c r="B80" s="3"/>
      <c r="C80" s="19">
        <v>52</v>
      </c>
      <c r="D80" s="23" t="s">
        <v>34</v>
      </c>
      <c r="E80" s="26">
        <v>11</v>
      </c>
      <c r="F80" s="6">
        <v>1956</v>
      </c>
      <c r="G80" s="5">
        <v>441.18</v>
      </c>
      <c r="H80" s="6" t="s">
        <v>9</v>
      </c>
      <c r="I80" s="6" t="s">
        <v>9</v>
      </c>
      <c r="J80" s="6" t="s">
        <v>10</v>
      </c>
      <c r="K80" s="6">
        <v>0.11700000000000001</v>
      </c>
      <c r="L80" s="6">
        <v>3.4000000000000002E-2</v>
      </c>
      <c r="M80" s="6">
        <v>1.1000000000000001</v>
      </c>
      <c r="N80" s="6">
        <v>1</v>
      </c>
      <c r="O80" s="6">
        <v>1.45</v>
      </c>
      <c r="P80" s="27">
        <f t="shared" si="5"/>
        <v>0.186615</v>
      </c>
      <c r="Q80" s="7">
        <f t="shared" si="1"/>
        <v>0.22580415000000001</v>
      </c>
      <c r="R80" s="6">
        <v>0.187</v>
      </c>
      <c r="S80" s="56">
        <f t="shared" si="2"/>
        <v>5.423E-2</v>
      </c>
      <c r="T80" s="55">
        <f t="shared" si="3"/>
        <v>5.3999999999999999E-2</v>
      </c>
      <c r="U80" s="58">
        <f t="shared" si="4"/>
        <v>5.4199999999999998E-2</v>
      </c>
    </row>
    <row r="81" spans="2:21" ht="15.6" customHeight="1" x14ac:dyDescent="0.25">
      <c r="B81" s="3"/>
      <c r="C81" s="19">
        <v>53</v>
      </c>
      <c r="D81" s="64" t="s">
        <v>35</v>
      </c>
      <c r="E81" s="65">
        <v>29</v>
      </c>
      <c r="F81" s="66">
        <v>1974</v>
      </c>
      <c r="G81" s="67">
        <v>2601.7399999999998</v>
      </c>
      <c r="H81" s="66" t="s">
        <v>9</v>
      </c>
      <c r="I81" s="66" t="s">
        <v>9</v>
      </c>
      <c r="J81" s="66" t="s">
        <v>10</v>
      </c>
      <c r="K81" s="66">
        <v>0.11700000000000001</v>
      </c>
      <c r="L81" s="66">
        <v>3.4000000000000002E-2</v>
      </c>
      <c r="M81" s="66">
        <v>1.1000000000000001</v>
      </c>
      <c r="N81" s="66">
        <v>1</v>
      </c>
      <c r="O81" s="66">
        <v>1</v>
      </c>
      <c r="P81" s="68">
        <f t="shared" si="5"/>
        <v>0.12870000000000001</v>
      </c>
      <c r="Q81" s="69">
        <f t="shared" si="1"/>
        <v>0.155727</v>
      </c>
      <c r="R81" s="66">
        <v>0.129</v>
      </c>
      <c r="S81" s="70">
        <f t="shared" si="2"/>
        <v>3.7400000000000003E-2</v>
      </c>
      <c r="T81" s="66">
        <f t="shared" si="3"/>
        <v>3.73E-2</v>
      </c>
      <c r="U81" s="71">
        <f t="shared" si="4"/>
        <v>3.7400000000000003E-2</v>
      </c>
    </row>
    <row r="82" spans="2:21" ht="15.6" customHeight="1" x14ac:dyDescent="0.25">
      <c r="B82" s="3"/>
      <c r="C82" s="19">
        <v>54</v>
      </c>
      <c r="D82" s="23" t="s">
        <v>36</v>
      </c>
      <c r="E82" s="26">
        <v>11</v>
      </c>
      <c r="F82" s="6">
        <v>1982</v>
      </c>
      <c r="G82" s="5">
        <v>2630.43</v>
      </c>
      <c r="H82" s="6" t="s">
        <v>20</v>
      </c>
      <c r="I82" s="6" t="s">
        <v>20</v>
      </c>
      <c r="J82" s="6" t="s">
        <v>10</v>
      </c>
      <c r="K82" s="6">
        <v>0.11700000000000001</v>
      </c>
      <c r="L82" s="6">
        <v>3.4000000000000002E-2</v>
      </c>
      <c r="M82" s="6">
        <v>1</v>
      </c>
      <c r="N82" s="7">
        <v>1.1025</v>
      </c>
      <c r="O82" s="6">
        <v>1</v>
      </c>
      <c r="P82" s="27">
        <f t="shared" si="5"/>
        <v>0.12899250000000001</v>
      </c>
      <c r="Q82" s="7">
        <f t="shared" si="1"/>
        <v>0.15608092500000001</v>
      </c>
      <c r="R82" s="6">
        <v>0.129</v>
      </c>
      <c r="S82" s="56">
        <f t="shared" si="2"/>
        <v>3.7485000000000004E-2</v>
      </c>
      <c r="T82" s="6">
        <f t="shared" si="3"/>
        <v>3.7400000000000003E-2</v>
      </c>
      <c r="U82" s="58">
        <f t="shared" si="4"/>
        <v>3.7400000000000003E-2</v>
      </c>
    </row>
    <row r="83" spans="2:21" ht="15.6" customHeight="1" x14ac:dyDescent="0.25">
      <c r="B83" s="3"/>
      <c r="C83" s="19">
        <v>55</v>
      </c>
      <c r="D83" s="23" t="s">
        <v>36</v>
      </c>
      <c r="E83" s="26">
        <v>44</v>
      </c>
      <c r="F83" s="6">
        <v>1975</v>
      </c>
      <c r="G83" s="5">
        <v>2564.12</v>
      </c>
      <c r="H83" s="6" t="s">
        <v>9</v>
      </c>
      <c r="I83" s="6" t="s">
        <v>9</v>
      </c>
      <c r="J83" s="6" t="s">
        <v>10</v>
      </c>
      <c r="K83" s="6">
        <v>0.11700000000000001</v>
      </c>
      <c r="L83" s="6">
        <v>3.4000000000000002E-2</v>
      </c>
      <c r="M83" s="6">
        <v>1.1000000000000001</v>
      </c>
      <c r="N83" s="6">
        <v>1</v>
      </c>
      <c r="O83" s="6">
        <v>1</v>
      </c>
      <c r="P83" s="27">
        <f t="shared" si="5"/>
        <v>0.12870000000000001</v>
      </c>
      <c r="Q83" s="7">
        <f t="shared" si="1"/>
        <v>0.155727</v>
      </c>
      <c r="R83" s="6">
        <v>0.129</v>
      </c>
      <c r="S83" s="56">
        <f t="shared" si="2"/>
        <v>3.7400000000000003E-2</v>
      </c>
      <c r="T83" s="6">
        <f t="shared" si="3"/>
        <v>3.73E-2</v>
      </c>
      <c r="U83" s="58">
        <f t="shared" si="4"/>
        <v>3.7400000000000003E-2</v>
      </c>
    </row>
    <row r="84" spans="2:21" ht="15.6" customHeight="1" x14ac:dyDescent="0.25">
      <c r="B84" s="3"/>
      <c r="C84" s="19">
        <v>56</v>
      </c>
      <c r="D84" s="64" t="s">
        <v>53</v>
      </c>
      <c r="E84" s="65">
        <v>56</v>
      </c>
      <c r="F84" s="66">
        <v>1985</v>
      </c>
      <c r="G84" s="67">
        <v>5419.26</v>
      </c>
      <c r="H84" s="66" t="s">
        <v>9</v>
      </c>
      <c r="I84" s="66" t="s">
        <v>9</v>
      </c>
      <c r="J84" s="66" t="s">
        <v>10</v>
      </c>
      <c r="K84" s="66">
        <v>0.11700000000000001</v>
      </c>
      <c r="L84" s="66">
        <v>3.4000000000000002E-2</v>
      </c>
      <c r="M84" s="66">
        <v>1</v>
      </c>
      <c r="N84" s="66">
        <v>1</v>
      </c>
      <c r="O84" s="66">
        <v>0.8</v>
      </c>
      <c r="P84" s="68">
        <f t="shared" si="5"/>
        <v>9.3600000000000017E-2</v>
      </c>
      <c r="Q84" s="69">
        <f t="shared" si="1"/>
        <v>0.11325600000000002</v>
      </c>
      <c r="R84" s="66">
        <v>9.4E-2</v>
      </c>
      <c r="S84" s="70">
        <f t="shared" si="2"/>
        <v>2.7200000000000002E-2</v>
      </c>
      <c r="T84" s="66">
        <f t="shared" si="3"/>
        <v>2.7099999999999999E-2</v>
      </c>
      <c r="U84" s="71">
        <f t="shared" si="4"/>
        <v>2.7199999999999998E-2</v>
      </c>
    </row>
    <row r="85" spans="2:21" ht="15.6" customHeight="1" x14ac:dyDescent="0.25">
      <c r="B85" s="3"/>
      <c r="C85" s="19">
        <v>57</v>
      </c>
      <c r="D85" s="64" t="s">
        <v>37</v>
      </c>
      <c r="E85" s="65">
        <v>20</v>
      </c>
      <c r="F85" s="66">
        <v>1984</v>
      </c>
      <c r="G85" s="67">
        <v>5331.78</v>
      </c>
      <c r="H85" s="66" t="s">
        <v>9</v>
      </c>
      <c r="I85" s="66" t="s">
        <v>9</v>
      </c>
      <c r="J85" s="66" t="s">
        <v>10</v>
      </c>
      <c r="K85" s="66">
        <v>0.11700000000000001</v>
      </c>
      <c r="L85" s="66">
        <v>3.4000000000000002E-2</v>
      </c>
      <c r="M85" s="66">
        <v>1</v>
      </c>
      <c r="N85" s="66">
        <v>1</v>
      </c>
      <c r="O85" s="66">
        <v>0.8</v>
      </c>
      <c r="P85" s="68">
        <f t="shared" si="5"/>
        <v>9.3600000000000017E-2</v>
      </c>
      <c r="Q85" s="69">
        <f t="shared" si="1"/>
        <v>0.11325600000000002</v>
      </c>
      <c r="R85" s="66">
        <v>9.4E-2</v>
      </c>
      <c r="S85" s="70">
        <f t="shared" si="2"/>
        <v>2.7200000000000002E-2</v>
      </c>
      <c r="T85" s="66">
        <f t="shared" si="3"/>
        <v>2.7099999999999999E-2</v>
      </c>
      <c r="U85" s="71">
        <f t="shared" si="4"/>
        <v>2.7199999999999998E-2</v>
      </c>
    </row>
    <row r="86" spans="2:21" x14ac:dyDescent="0.25">
      <c r="B86" s="3"/>
      <c r="C86" s="20"/>
      <c r="D86" s="24"/>
      <c r="E86" s="20"/>
      <c r="F86" s="9"/>
      <c r="G86" s="10"/>
      <c r="H86" s="9"/>
      <c r="I86" s="3"/>
      <c r="J86" s="3"/>
      <c r="K86" s="3"/>
      <c r="L86" s="3"/>
      <c r="M86" s="3"/>
      <c r="N86" s="3"/>
      <c r="O86" s="3"/>
      <c r="P86" s="18"/>
      <c r="Q86" s="3"/>
      <c r="R86" s="3"/>
      <c r="S86" s="3"/>
      <c r="T86" s="3"/>
    </row>
    <row r="87" spans="2:21" x14ac:dyDescent="0.25">
      <c r="B87" s="3"/>
      <c r="C87" s="20"/>
      <c r="E87" s="85" t="s">
        <v>41</v>
      </c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3"/>
      <c r="T87" s="3"/>
    </row>
    <row r="88" spans="2:21" x14ac:dyDescent="0.25">
      <c r="B88" s="3"/>
      <c r="C88" s="18"/>
      <c r="D88" s="22"/>
      <c r="E88" s="18"/>
      <c r="F88" s="3"/>
      <c r="G88" s="3"/>
      <c r="H88" s="3"/>
      <c r="I88" s="3"/>
      <c r="J88" s="3"/>
      <c r="K88" s="3"/>
      <c r="L88" s="3"/>
      <c r="M88" s="3"/>
      <c r="N88" s="11"/>
      <c r="O88" s="12"/>
      <c r="P88" s="28"/>
      <c r="Q88" s="13"/>
      <c r="R88" s="3"/>
      <c r="S88" s="3"/>
      <c r="T88" s="3"/>
    </row>
    <row r="89" spans="2:21" x14ac:dyDescent="0.25">
      <c r="B89" s="3"/>
      <c r="C89" s="18"/>
      <c r="D89" s="22"/>
      <c r="E89" s="18"/>
      <c r="F89" s="3"/>
      <c r="G89" s="3"/>
      <c r="H89" s="3"/>
      <c r="I89" s="3"/>
      <c r="J89" s="3"/>
      <c r="K89" s="3"/>
      <c r="L89" s="3"/>
      <c r="M89" s="3"/>
      <c r="N89" s="13"/>
      <c r="O89" s="13"/>
      <c r="P89" s="29"/>
      <c r="Q89" s="13"/>
      <c r="R89" s="3"/>
      <c r="S89" s="3"/>
      <c r="T89" s="3"/>
    </row>
    <row r="90" spans="2:21" x14ac:dyDescent="0.25">
      <c r="B90" s="3"/>
      <c r="C90" s="18"/>
      <c r="D90" s="22"/>
      <c r="E90" s="18"/>
      <c r="F90" s="3"/>
      <c r="G90" s="3"/>
      <c r="H90" s="3"/>
      <c r="I90" s="3"/>
      <c r="J90" s="3"/>
      <c r="K90" s="3"/>
      <c r="L90" s="3"/>
      <c r="M90" s="3"/>
      <c r="N90" s="14"/>
      <c r="O90" s="15"/>
      <c r="P90" s="30"/>
      <c r="Q90" s="13"/>
      <c r="R90" s="3"/>
      <c r="S90" s="3"/>
      <c r="T90" s="3"/>
    </row>
    <row r="91" spans="2:21" x14ac:dyDescent="0.25">
      <c r="B91" s="3"/>
      <c r="C91" s="18"/>
      <c r="D91" s="22"/>
      <c r="E91" s="18"/>
      <c r="F91" s="3"/>
      <c r="G91" s="3"/>
      <c r="H91" s="3"/>
      <c r="I91" s="3"/>
      <c r="J91" s="3"/>
      <c r="K91" s="3"/>
      <c r="L91" s="3"/>
      <c r="M91" s="3"/>
      <c r="N91" s="13"/>
      <c r="O91" s="13"/>
      <c r="P91" s="29"/>
      <c r="Q91" s="13"/>
      <c r="R91" s="3"/>
      <c r="S91" s="3"/>
      <c r="T91" s="3"/>
    </row>
    <row r="92" spans="2:21" x14ac:dyDescent="0.25">
      <c r="B92" s="3"/>
      <c r="C92" s="18"/>
      <c r="D92" s="22"/>
      <c r="E92" s="18"/>
      <c r="F92" s="3"/>
      <c r="G92" s="3"/>
      <c r="H92" s="3"/>
      <c r="I92" s="3"/>
      <c r="J92" s="3"/>
      <c r="K92" s="3"/>
      <c r="L92" s="3"/>
      <c r="M92" s="3"/>
      <c r="N92" s="3"/>
      <c r="O92" s="3"/>
      <c r="P92" s="18"/>
      <c r="Q92" s="3"/>
      <c r="R92" s="3"/>
      <c r="S92" s="3"/>
      <c r="T92" s="3"/>
    </row>
    <row r="93" spans="2:21" x14ac:dyDescent="0.25">
      <c r="B93" s="3"/>
      <c r="C93" s="18"/>
      <c r="D93" s="22"/>
      <c r="E93" s="18"/>
      <c r="F93" s="3"/>
      <c r="G93" s="3"/>
      <c r="H93" s="3"/>
      <c r="I93" s="3"/>
      <c r="J93" s="3"/>
      <c r="K93" s="3"/>
      <c r="L93" s="3"/>
      <c r="M93" s="3"/>
      <c r="N93" s="3"/>
      <c r="O93" s="3"/>
      <c r="P93" s="18"/>
      <c r="Q93" s="3"/>
      <c r="R93" s="3"/>
      <c r="S93" s="3"/>
      <c r="T93" s="3"/>
    </row>
    <row r="94" spans="2:21" x14ac:dyDescent="0.25">
      <c r="B94" s="3"/>
      <c r="C94" s="18"/>
      <c r="D94" s="22"/>
      <c r="E94" s="18"/>
      <c r="F94" s="3"/>
      <c r="G94" s="3"/>
      <c r="H94" s="3"/>
      <c r="I94" s="3"/>
      <c r="J94" s="3"/>
      <c r="K94" s="3"/>
      <c r="L94" s="3"/>
      <c r="M94" s="3"/>
      <c r="N94" s="3"/>
      <c r="O94" s="3"/>
      <c r="P94" s="18"/>
      <c r="Q94" s="3"/>
      <c r="R94" s="3"/>
      <c r="S94" s="3"/>
      <c r="T94" s="3"/>
    </row>
    <row r="95" spans="2:21" x14ac:dyDescent="0.25">
      <c r="B95" s="3"/>
      <c r="C95" s="18"/>
      <c r="D95" s="22"/>
      <c r="E95" s="18"/>
      <c r="F95" s="3"/>
      <c r="G95" s="3"/>
      <c r="H95" s="3"/>
      <c r="I95" s="3"/>
      <c r="J95" s="3"/>
      <c r="K95" s="3"/>
      <c r="L95" s="3"/>
      <c r="M95" s="3"/>
      <c r="N95" s="3"/>
      <c r="O95" s="3"/>
      <c r="P95" s="18"/>
      <c r="Q95" s="3"/>
      <c r="R95" s="3"/>
      <c r="S95" s="3"/>
      <c r="T95" s="3"/>
    </row>
    <row r="96" spans="2:21" x14ac:dyDescent="0.25">
      <c r="B96" s="3"/>
      <c r="C96" s="18"/>
      <c r="D96" s="22"/>
      <c r="E96" s="18"/>
      <c r="F96" s="3"/>
      <c r="G96" s="3"/>
      <c r="H96" s="3"/>
      <c r="I96" s="3"/>
      <c r="J96" s="3"/>
      <c r="K96" s="3"/>
      <c r="L96" s="3"/>
      <c r="M96" s="3"/>
      <c r="N96" s="3"/>
      <c r="O96" s="3"/>
      <c r="P96" s="18"/>
      <c r="Q96" s="3"/>
      <c r="R96" s="3"/>
      <c r="S96" s="3"/>
      <c r="T96" s="3"/>
    </row>
    <row r="97" spans="2:20" x14ac:dyDescent="0.25">
      <c r="B97" s="3"/>
      <c r="C97" s="18"/>
      <c r="D97" s="22"/>
      <c r="E97" s="18"/>
      <c r="F97" s="3"/>
      <c r="G97" s="3"/>
      <c r="H97" s="3"/>
      <c r="I97" s="3"/>
      <c r="J97" s="3"/>
      <c r="K97" s="3"/>
      <c r="L97" s="3"/>
      <c r="M97" s="3"/>
      <c r="N97" s="3"/>
      <c r="O97" s="3"/>
      <c r="P97" s="18"/>
      <c r="Q97" s="3"/>
      <c r="R97" s="3"/>
      <c r="S97" s="3"/>
      <c r="T97" s="3"/>
    </row>
    <row r="98" spans="2:20" x14ac:dyDescent="0.25">
      <c r="B98" s="3"/>
      <c r="C98" s="18"/>
      <c r="D98" s="22"/>
      <c r="E98" s="18"/>
      <c r="F98" s="3"/>
      <c r="G98" s="3"/>
      <c r="H98" s="3"/>
      <c r="I98" s="3"/>
      <c r="J98" s="3"/>
      <c r="K98" s="3"/>
      <c r="L98" s="3"/>
      <c r="M98" s="3"/>
      <c r="N98" s="3"/>
      <c r="O98" s="3"/>
      <c r="P98" s="18"/>
      <c r="Q98" s="3"/>
      <c r="R98" s="3"/>
      <c r="S98" s="3"/>
      <c r="T98" s="3"/>
    </row>
    <row r="99" spans="2:20" x14ac:dyDescent="0.25">
      <c r="B99" s="3"/>
      <c r="C99" s="18"/>
      <c r="D99" s="22"/>
      <c r="E99" s="18"/>
      <c r="F99" s="3"/>
      <c r="G99" s="3"/>
      <c r="H99" s="3"/>
      <c r="I99" s="3"/>
      <c r="J99" s="3"/>
      <c r="K99" s="3"/>
      <c r="L99" s="3"/>
      <c r="M99" s="3"/>
      <c r="N99" s="3"/>
      <c r="O99" s="3"/>
      <c r="P99" s="18"/>
      <c r="Q99" s="3"/>
      <c r="R99" s="3"/>
      <c r="S99" s="3"/>
      <c r="T99" s="3"/>
    </row>
    <row r="100" spans="2:20" x14ac:dyDescent="0.25">
      <c r="B100" s="3"/>
      <c r="C100" s="18"/>
      <c r="D100" s="22"/>
      <c r="E100" s="18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18"/>
      <c r="Q100" s="3"/>
      <c r="R100" s="3"/>
      <c r="S100" s="3"/>
      <c r="T100" s="3"/>
    </row>
    <row r="101" spans="2:20" x14ac:dyDescent="0.25">
      <c r="B101" s="3"/>
      <c r="C101" s="18"/>
      <c r="D101" s="22"/>
      <c r="E101" s="18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18"/>
      <c r="Q101" s="3"/>
      <c r="R101" s="3"/>
      <c r="S101" s="3"/>
      <c r="T101" s="3"/>
    </row>
    <row r="102" spans="2:20" x14ac:dyDescent="0.25">
      <c r="B102" s="3"/>
      <c r="C102" s="18"/>
      <c r="D102" s="22"/>
      <c r="E102" s="18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18"/>
      <c r="Q102" s="3"/>
      <c r="R102" s="3"/>
      <c r="S102" s="3"/>
      <c r="T102" s="3"/>
    </row>
    <row r="103" spans="2:20" x14ac:dyDescent="0.25">
      <c r="B103" s="3"/>
      <c r="C103" s="18"/>
      <c r="D103" s="22"/>
      <c r="E103" s="18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18"/>
      <c r="Q103" s="3"/>
      <c r="R103" s="3"/>
      <c r="S103" s="3"/>
      <c r="T103" s="3"/>
    </row>
    <row r="104" spans="2:20" x14ac:dyDescent="0.25">
      <c r="B104" s="3"/>
      <c r="C104" s="18"/>
      <c r="D104" s="22"/>
      <c r="E104" s="1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18"/>
      <c r="Q104" s="3"/>
      <c r="R104" s="3"/>
      <c r="S104" s="3"/>
      <c r="T104" s="3"/>
    </row>
    <row r="105" spans="2:20" x14ac:dyDescent="0.25">
      <c r="B105" s="3"/>
      <c r="C105" s="18"/>
      <c r="D105" s="22"/>
      <c r="E105" s="1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18"/>
      <c r="Q105" s="3"/>
      <c r="R105" s="3"/>
      <c r="S105" s="3"/>
      <c r="T105" s="3"/>
    </row>
    <row r="106" spans="2:20" x14ac:dyDescent="0.25">
      <c r="B106" s="3"/>
      <c r="C106" s="18"/>
      <c r="D106" s="22"/>
      <c r="E106" s="18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18"/>
      <c r="Q106" s="3"/>
      <c r="R106" s="3"/>
      <c r="S106" s="3"/>
      <c r="T106" s="3"/>
    </row>
    <row r="107" spans="2:20" x14ac:dyDescent="0.25">
      <c r="B107" s="3"/>
      <c r="C107" s="18"/>
      <c r="D107" s="22"/>
      <c r="E107" s="18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18"/>
      <c r="Q107" s="3"/>
      <c r="R107" s="3"/>
      <c r="S107" s="3"/>
      <c r="T107" s="3"/>
    </row>
    <row r="108" spans="2:20" x14ac:dyDescent="0.25">
      <c r="B108" s="3"/>
      <c r="C108" s="18"/>
      <c r="D108" s="22"/>
      <c r="E108" s="18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18"/>
      <c r="Q108" s="3"/>
      <c r="R108" s="3"/>
      <c r="S108" s="3"/>
      <c r="T108" s="3"/>
    </row>
    <row r="109" spans="2:20" x14ac:dyDescent="0.25">
      <c r="B109" s="3"/>
      <c r="C109" s="18"/>
      <c r="D109" s="22"/>
      <c r="E109" s="18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18"/>
      <c r="Q109" s="3"/>
      <c r="R109" s="3"/>
      <c r="S109" s="3"/>
      <c r="T109" s="3"/>
    </row>
    <row r="110" spans="2:20" x14ac:dyDescent="0.25">
      <c r="B110" s="3"/>
      <c r="C110" s="18"/>
      <c r="D110" s="22"/>
      <c r="E110" s="18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18"/>
      <c r="Q110" s="3"/>
      <c r="R110" s="3"/>
      <c r="S110" s="3"/>
      <c r="T110" s="3"/>
    </row>
    <row r="111" spans="2:20" x14ac:dyDescent="0.25">
      <c r="B111" s="3"/>
      <c r="C111" s="18"/>
      <c r="D111" s="22"/>
      <c r="E111" s="18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18"/>
      <c r="Q111" s="3"/>
      <c r="R111" s="3"/>
      <c r="S111" s="3"/>
      <c r="T111" s="3"/>
    </row>
    <row r="112" spans="2:20" x14ac:dyDescent="0.25">
      <c r="B112" s="3"/>
      <c r="C112" s="18"/>
      <c r="D112" s="22"/>
      <c r="E112" s="18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18"/>
      <c r="Q112" s="3"/>
      <c r="R112" s="3"/>
      <c r="S112" s="3"/>
      <c r="T112" s="3"/>
    </row>
    <row r="113" spans="2:20" x14ac:dyDescent="0.25">
      <c r="B113" s="3"/>
      <c r="C113" s="18"/>
      <c r="D113" s="22"/>
      <c r="E113" s="18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18"/>
      <c r="Q113" s="3"/>
      <c r="R113" s="3"/>
      <c r="S113" s="3"/>
      <c r="T113" s="3"/>
    </row>
    <row r="114" spans="2:20" x14ac:dyDescent="0.25">
      <c r="B114" s="3"/>
      <c r="C114" s="18"/>
      <c r="D114" s="22"/>
      <c r="E114" s="18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18"/>
      <c r="Q114" s="3"/>
      <c r="R114" s="3"/>
      <c r="S114" s="3"/>
      <c r="T114" s="3"/>
    </row>
    <row r="115" spans="2:20" x14ac:dyDescent="0.25">
      <c r="B115" s="3"/>
      <c r="C115" s="18"/>
      <c r="D115" s="22"/>
      <c r="E115" s="18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18"/>
      <c r="Q115" s="3"/>
      <c r="R115" s="3"/>
      <c r="S115" s="3"/>
      <c r="T115" s="3"/>
    </row>
    <row r="116" spans="2:20" x14ac:dyDescent="0.25">
      <c r="B116" s="3"/>
      <c r="C116" s="18"/>
      <c r="D116" s="22"/>
      <c r="E116" s="18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18"/>
      <c r="Q116" s="3"/>
      <c r="R116" s="3"/>
      <c r="S116" s="3"/>
      <c r="T116" s="3"/>
    </row>
    <row r="117" spans="2:20" x14ac:dyDescent="0.25">
      <c r="B117" s="3"/>
      <c r="C117" s="18"/>
      <c r="D117" s="22"/>
      <c r="E117" s="18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18"/>
      <c r="Q117" s="3"/>
      <c r="R117" s="3"/>
      <c r="S117" s="3"/>
      <c r="T117" s="3"/>
    </row>
    <row r="118" spans="2:20" x14ac:dyDescent="0.25">
      <c r="B118" s="3"/>
      <c r="C118" s="18"/>
      <c r="D118" s="22"/>
      <c r="E118" s="18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18"/>
      <c r="Q118" s="3"/>
      <c r="R118" s="3"/>
      <c r="S118" s="3"/>
      <c r="T118" s="3"/>
    </row>
    <row r="119" spans="2:20" x14ac:dyDescent="0.25">
      <c r="B119" s="3"/>
      <c r="C119" s="18"/>
      <c r="D119" s="22"/>
      <c r="E119" s="18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18"/>
      <c r="Q119" s="3"/>
      <c r="R119" s="3"/>
      <c r="S119" s="3"/>
      <c r="T119" s="3"/>
    </row>
    <row r="120" spans="2:20" x14ac:dyDescent="0.25">
      <c r="B120" s="3"/>
      <c r="C120" s="18"/>
      <c r="D120" s="22"/>
      <c r="E120" s="18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18"/>
      <c r="Q120" s="3"/>
      <c r="R120" s="3"/>
      <c r="S120" s="3"/>
      <c r="T120" s="3"/>
    </row>
    <row r="121" spans="2:20" x14ac:dyDescent="0.25">
      <c r="B121" s="3"/>
      <c r="C121" s="18"/>
      <c r="D121" s="22"/>
      <c r="E121" s="18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18"/>
      <c r="Q121" s="3"/>
      <c r="R121" s="3"/>
      <c r="S121" s="3"/>
      <c r="T121" s="3"/>
    </row>
    <row r="122" spans="2:20" x14ac:dyDescent="0.25">
      <c r="B122" s="3"/>
      <c r="C122" s="18"/>
      <c r="D122" s="22"/>
      <c r="E122" s="18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18"/>
      <c r="Q122" s="3"/>
      <c r="R122" s="3"/>
      <c r="S122" s="3"/>
      <c r="T122" s="3"/>
    </row>
    <row r="123" spans="2:20" x14ac:dyDescent="0.25">
      <c r="B123" s="3"/>
      <c r="C123" s="18"/>
      <c r="D123" s="22"/>
      <c r="E123" s="18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8"/>
      <c r="Q123" s="3"/>
      <c r="R123" s="3"/>
      <c r="S123" s="3"/>
      <c r="T123" s="3"/>
    </row>
    <row r="124" spans="2:20" x14ac:dyDescent="0.25">
      <c r="B124" s="3"/>
      <c r="C124" s="18"/>
      <c r="D124" s="22"/>
      <c r="E124" s="18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18"/>
      <c r="Q124" s="3"/>
      <c r="R124" s="3"/>
      <c r="S124" s="3"/>
      <c r="T124" s="3"/>
    </row>
    <row r="125" spans="2:20" x14ac:dyDescent="0.25">
      <c r="B125" s="3"/>
      <c r="C125" s="18"/>
      <c r="D125" s="22"/>
      <c r="E125" s="18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18"/>
      <c r="Q125" s="3"/>
      <c r="R125" s="3"/>
      <c r="S125" s="3"/>
      <c r="T125" s="3"/>
    </row>
    <row r="126" spans="2:20" x14ac:dyDescent="0.25">
      <c r="B126" s="3"/>
      <c r="C126" s="18"/>
      <c r="D126" s="22"/>
      <c r="E126" s="18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18"/>
      <c r="Q126" s="3"/>
      <c r="R126" s="3"/>
      <c r="S126" s="3"/>
      <c r="T126" s="3"/>
    </row>
    <row r="127" spans="2:20" x14ac:dyDescent="0.25">
      <c r="B127" s="3"/>
      <c r="C127" s="18"/>
      <c r="D127" s="22"/>
      <c r="E127" s="18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18"/>
      <c r="Q127" s="3"/>
      <c r="R127" s="3"/>
      <c r="S127" s="3"/>
      <c r="T127" s="3"/>
    </row>
    <row r="128" spans="2:20" x14ac:dyDescent="0.25">
      <c r="B128" s="3"/>
      <c r="C128" s="18"/>
      <c r="D128" s="22"/>
      <c r="E128" s="18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18"/>
      <c r="Q128" s="3"/>
      <c r="R128" s="3"/>
      <c r="S128" s="3"/>
      <c r="T128" s="3"/>
    </row>
    <row r="129" spans="2:20" x14ac:dyDescent="0.25">
      <c r="B129" s="3"/>
      <c r="C129" s="18"/>
      <c r="D129" s="22"/>
      <c r="E129" s="18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18"/>
      <c r="Q129" s="3"/>
      <c r="R129" s="3"/>
      <c r="S129" s="3"/>
      <c r="T129" s="3"/>
    </row>
    <row r="130" spans="2:20" x14ac:dyDescent="0.25">
      <c r="B130" s="3"/>
      <c r="C130" s="18"/>
      <c r="D130" s="22"/>
      <c r="E130" s="18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18"/>
      <c r="Q130" s="3"/>
      <c r="R130" s="3"/>
      <c r="S130" s="3"/>
      <c r="T130" s="3"/>
    </row>
    <row r="131" spans="2:20" x14ac:dyDescent="0.25">
      <c r="B131" s="3"/>
      <c r="C131" s="18"/>
      <c r="D131" s="22"/>
      <c r="E131" s="18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18"/>
      <c r="Q131" s="3"/>
      <c r="R131" s="3"/>
      <c r="S131" s="3"/>
      <c r="T131" s="3"/>
    </row>
    <row r="132" spans="2:20" x14ac:dyDescent="0.25">
      <c r="B132" s="3"/>
      <c r="C132" s="18"/>
      <c r="D132" s="22"/>
      <c r="E132" s="18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18"/>
      <c r="Q132" s="3"/>
      <c r="R132" s="3"/>
      <c r="S132" s="3"/>
      <c r="T132" s="3"/>
    </row>
    <row r="133" spans="2:20" x14ac:dyDescent="0.25">
      <c r="B133" s="3"/>
      <c r="C133" s="18"/>
      <c r="D133" s="22"/>
      <c r="E133" s="18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18"/>
      <c r="Q133" s="3"/>
      <c r="R133" s="3"/>
      <c r="S133" s="3"/>
      <c r="T133" s="3"/>
    </row>
    <row r="134" spans="2:20" x14ac:dyDescent="0.25">
      <c r="B134" s="3"/>
      <c r="C134" s="18"/>
      <c r="D134" s="22"/>
      <c r="E134" s="18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18"/>
      <c r="Q134" s="3"/>
      <c r="R134" s="3"/>
      <c r="S134" s="3"/>
      <c r="T134" s="3"/>
    </row>
    <row r="135" spans="2:20" x14ac:dyDescent="0.25">
      <c r="B135" s="3"/>
      <c r="C135" s="18"/>
      <c r="D135" s="22"/>
      <c r="E135" s="18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18"/>
      <c r="Q135" s="3"/>
      <c r="R135" s="3"/>
      <c r="S135" s="3"/>
      <c r="T135" s="3"/>
    </row>
    <row r="136" spans="2:20" x14ac:dyDescent="0.25">
      <c r="B136" s="3"/>
      <c r="C136" s="18"/>
      <c r="D136" s="22"/>
      <c r="E136" s="18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18"/>
      <c r="Q136" s="3"/>
      <c r="R136" s="3"/>
      <c r="S136" s="3"/>
      <c r="T136" s="3"/>
    </row>
    <row r="137" spans="2:20" x14ac:dyDescent="0.25">
      <c r="B137" s="3"/>
      <c r="C137" s="18"/>
      <c r="D137" s="22"/>
      <c r="E137" s="18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18"/>
      <c r="Q137" s="3"/>
      <c r="R137" s="3"/>
      <c r="S137" s="3"/>
      <c r="T137" s="3"/>
    </row>
    <row r="138" spans="2:20" x14ac:dyDescent="0.25">
      <c r="B138" s="3"/>
      <c r="C138" s="18"/>
      <c r="D138" s="22"/>
      <c r="E138" s="18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18"/>
      <c r="Q138" s="3"/>
      <c r="R138" s="3"/>
      <c r="S138" s="3"/>
      <c r="T138" s="3"/>
    </row>
    <row r="139" spans="2:20" x14ac:dyDescent="0.25">
      <c r="B139" s="3"/>
      <c r="C139" s="18"/>
      <c r="D139" s="22"/>
      <c r="E139" s="18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18"/>
      <c r="Q139" s="3"/>
      <c r="R139" s="3"/>
      <c r="S139" s="3"/>
      <c r="T139" s="3"/>
    </row>
    <row r="140" spans="2:20" x14ac:dyDescent="0.25">
      <c r="B140" s="3"/>
      <c r="C140" s="18"/>
      <c r="D140" s="22"/>
      <c r="E140" s="18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18"/>
      <c r="Q140" s="3"/>
      <c r="R140" s="3"/>
      <c r="S140" s="3"/>
      <c r="T140" s="3"/>
    </row>
    <row r="141" spans="2:20" x14ac:dyDescent="0.25">
      <c r="B141" s="3"/>
      <c r="C141" s="18"/>
      <c r="D141" s="22"/>
      <c r="E141" s="18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18"/>
      <c r="Q141" s="3"/>
      <c r="R141" s="3"/>
      <c r="S141" s="3"/>
      <c r="T141" s="3"/>
    </row>
    <row r="142" spans="2:20" x14ac:dyDescent="0.25">
      <c r="B142" s="3"/>
      <c r="C142" s="18"/>
      <c r="D142" s="22"/>
      <c r="E142" s="18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18"/>
      <c r="Q142" s="3"/>
      <c r="R142" s="3"/>
      <c r="S142" s="3"/>
      <c r="T142" s="3"/>
    </row>
    <row r="143" spans="2:20" x14ac:dyDescent="0.25">
      <c r="B143" s="3"/>
      <c r="C143" s="18"/>
      <c r="D143" s="22"/>
      <c r="E143" s="18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18"/>
      <c r="Q143" s="3"/>
      <c r="R143" s="3"/>
      <c r="S143" s="3"/>
      <c r="T143" s="3"/>
    </row>
    <row r="144" spans="2:20" x14ac:dyDescent="0.25">
      <c r="B144" s="3"/>
      <c r="C144" s="18"/>
      <c r="D144" s="22"/>
      <c r="E144" s="18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18"/>
      <c r="Q144" s="3"/>
      <c r="R144" s="3"/>
      <c r="S144" s="3"/>
      <c r="T144" s="3"/>
    </row>
    <row r="145" spans="2:20" x14ac:dyDescent="0.25">
      <c r="B145" s="3"/>
      <c r="C145" s="18"/>
      <c r="D145" s="22"/>
      <c r="E145" s="18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18"/>
      <c r="Q145" s="3"/>
      <c r="R145" s="3"/>
      <c r="S145" s="3"/>
      <c r="T145" s="3"/>
    </row>
    <row r="146" spans="2:20" x14ac:dyDescent="0.25">
      <c r="B146" s="3"/>
      <c r="C146" s="18"/>
      <c r="D146" s="22"/>
      <c r="E146" s="18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18"/>
      <c r="Q146" s="3"/>
      <c r="R146" s="3"/>
      <c r="S146" s="3"/>
      <c r="T146" s="3"/>
    </row>
    <row r="147" spans="2:20" x14ac:dyDescent="0.25">
      <c r="B147" s="3"/>
      <c r="C147" s="18"/>
      <c r="D147" s="22"/>
      <c r="E147" s="18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18"/>
      <c r="Q147" s="3"/>
      <c r="R147" s="3"/>
      <c r="S147" s="3"/>
      <c r="T147" s="3"/>
    </row>
    <row r="148" spans="2:20" x14ac:dyDescent="0.25">
      <c r="B148" s="3"/>
      <c r="C148" s="18"/>
      <c r="D148" s="22"/>
      <c r="E148" s="18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18"/>
      <c r="Q148" s="3"/>
      <c r="R148" s="3"/>
      <c r="S148" s="3"/>
      <c r="T148" s="3"/>
    </row>
    <row r="149" spans="2:20" x14ac:dyDescent="0.25">
      <c r="B149" s="3"/>
      <c r="C149" s="18"/>
      <c r="D149" s="22"/>
      <c r="E149" s="18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18"/>
      <c r="Q149" s="3"/>
      <c r="R149" s="3"/>
      <c r="S149" s="3"/>
      <c r="T149" s="3"/>
    </row>
    <row r="150" spans="2:20" x14ac:dyDescent="0.25">
      <c r="B150" s="3"/>
      <c r="C150" s="18"/>
      <c r="D150" s="22"/>
      <c r="E150" s="18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18"/>
      <c r="Q150" s="3"/>
      <c r="R150" s="3"/>
      <c r="S150" s="3"/>
      <c r="T150" s="3"/>
    </row>
    <row r="151" spans="2:20" x14ac:dyDescent="0.25">
      <c r="B151" s="3"/>
      <c r="C151" s="18"/>
      <c r="D151" s="22"/>
      <c r="E151" s="18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18"/>
      <c r="Q151" s="3"/>
      <c r="R151" s="3"/>
      <c r="S151" s="3"/>
      <c r="T151" s="3"/>
    </row>
    <row r="152" spans="2:20" x14ac:dyDescent="0.25">
      <c r="B152" s="3"/>
      <c r="C152" s="18"/>
      <c r="D152" s="22"/>
      <c r="E152" s="18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18"/>
      <c r="Q152" s="3"/>
      <c r="R152" s="3"/>
      <c r="S152" s="3"/>
      <c r="T152" s="3"/>
    </row>
    <row r="153" spans="2:20" x14ac:dyDescent="0.25">
      <c r="B153" s="3"/>
      <c r="C153" s="18"/>
      <c r="D153" s="22"/>
      <c r="E153" s="18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18"/>
      <c r="Q153" s="3"/>
      <c r="R153" s="3"/>
      <c r="S153" s="3"/>
      <c r="T153" s="3"/>
    </row>
    <row r="154" spans="2:20" x14ac:dyDescent="0.25">
      <c r="B154" s="3"/>
      <c r="C154" s="18"/>
      <c r="D154" s="22"/>
      <c r="E154" s="18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18"/>
      <c r="Q154" s="3"/>
      <c r="R154" s="3"/>
      <c r="S154" s="3"/>
      <c r="T154" s="3"/>
    </row>
    <row r="155" spans="2:20" x14ac:dyDescent="0.25">
      <c r="B155" s="3"/>
      <c r="C155" s="18"/>
      <c r="D155" s="22"/>
      <c r="E155" s="18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18"/>
      <c r="Q155" s="3"/>
      <c r="R155" s="3"/>
      <c r="S155" s="3"/>
      <c r="T155" s="3"/>
    </row>
    <row r="156" spans="2:20" x14ac:dyDescent="0.25">
      <c r="B156" s="3"/>
      <c r="C156" s="18"/>
      <c r="D156" s="22"/>
      <c r="E156" s="18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8"/>
      <c r="Q156" s="3"/>
      <c r="R156" s="3"/>
      <c r="S156" s="3"/>
      <c r="T156" s="3"/>
    </row>
  </sheetData>
  <mergeCells count="4">
    <mergeCell ref="D7:E7"/>
    <mergeCell ref="E87:R87"/>
    <mergeCell ref="P1:U6"/>
    <mergeCell ref="B23:U25"/>
  </mergeCells>
  <phoneticPr fontId="0" type="noConversion"/>
  <hyperlinks>
    <hyperlink ref="D4" r:id="rId1"/>
    <hyperlink ref="B10" r:id="rId2" display="../a150705.docx"/>
    <hyperlink ref="B11" r:id="rId3" display="KAUNO MIESTO SAVIVALDYBĖS ADMINISTRACIJOS DIREKTORIUS   2016-07-27   ĮSAKYMAS   Nr. A-2198"/>
    <hyperlink ref="B12" r:id="rId4" display="../../../2016/Bendri/a162404.docx"/>
    <hyperlink ref="B13" r:id="rId5" display="../../../2016/Bendri/a162781.docx"/>
    <hyperlink ref="B14" r:id="rId6" display="../../../2016/Bendri/a163173.docx"/>
    <hyperlink ref="B15" r:id="rId7" display="../../../2016/Bendri/a163315.docx"/>
    <hyperlink ref="B16" r:id="rId8" display="../../../2016/Bendri/a163493.docx"/>
    <hyperlink ref="B17" r:id="rId9" display="../../../2016/Bendri/a163668.docx"/>
    <hyperlink ref="B18" r:id="rId10" display="../../../2016/Bendri/a163693.docx"/>
    <hyperlink ref="B19" r:id="rId11" display="../../../2017/Bendri/a170324.docx"/>
    <hyperlink ref="B20" r:id="rId12" display="../../../2017/Bendri/a170329.docx"/>
    <hyperlink ref="B21" r:id="rId13" display="../../../2017/Bendri/a170485.docx"/>
  </hyperlinks>
  <pageMargins left="0.70866141732283472" right="0.35433070866141736" top="0.74803149606299213" bottom="0.27559055118110237" header="0.31496062992125984" footer="0.31496062992125984"/>
  <pageSetup paperSize="9" orientation="portrait" r:id="rId14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 BENDRABUČIO TIPO GYVENAMŲJŲ NAMŲ BUTŲ IR KITŲ PATALPŲ SAVININKŲ BENDROSIOS NUOSAVYBĖS ADMINISTRAVIMĄ DYDŽIAI</dc:subject>
  <dc:creator/>
  <cp:lastModifiedBy/>
  <cp:lastPrinted>2013-08-05T12:39:37Z</cp:lastPrinted>
  <dcterms:created xsi:type="dcterms:W3CDTF">2006-09-16T00:00:00Z</dcterms:created>
  <dcterms:modified xsi:type="dcterms:W3CDTF">2017-03-16T13:15:52Z</dcterms:modified>
</cp:coreProperties>
</file>