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355" windowHeight="7920" activeTab="0"/>
  </bookViews>
  <sheets>
    <sheet name="7 PRIEDAS" sheetId="1" r:id="rId1"/>
  </sheets>
  <definedNames>
    <definedName name="_xlnm.Print_Titles" localSheetId="0">'7 PRIEDAS'!$9:$10</definedName>
  </definedNames>
  <calcPr fullCalcOnLoad="1"/>
</workbook>
</file>

<file path=xl/sharedStrings.xml><?xml version="1.0" encoding="utf-8"?>
<sst xmlns="http://schemas.openxmlformats.org/spreadsheetml/2006/main" count="37" uniqueCount="36">
  <si>
    <t>Savivaldybės administracija</t>
  </si>
  <si>
    <t>Finansavimo lėšos</t>
  </si>
  <si>
    <t>Iš viso Savivaldybės administracijoje</t>
  </si>
  <si>
    <t>Iš viso</t>
  </si>
  <si>
    <t>Kauno miesto savivaldybės tarybos</t>
  </si>
  <si>
    <t xml:space="preserve">sprendimo Nr. </t>
  </si>
  <si>
    <t>Biudžeto lėšų likutis</t>
  </si>
  <si>
    <t>Pajamų dalies už Savivaldybei nuosavybės teise priklausančio trumpalaikio ir ilgalaikio materialiojo turto nuomą likutis</t>
  </si>
  <si>
    <r>
      <t xml:space="preserve">Įmokėtų į Savivaldybės biudžetą biudžetinių įstaigų pajamų likutis        </t>
    </r>
    <r>
      <rPr>
        <sz val="10"/>
        <color indexed="53"/>
        <rFont val="Arial"/>
        <family val="2"/>
      </rPr>
      <t xml:space="preserve"> </t>
    </r>
  </si>
  <si>
    <t xml:space="preserve">Savivaldybės biudžeto pajamų iš mokesčių dalies, teisės aktais skiriamos  programoms finansuoti, likutis </t>
  </si>
  <si>
    <t>KAUNO MIESTO SAVIVALDYBĖS 2016 METŲ BIUDŽETO LĖŠŲ LIKUČIO NAUDOJIMAS 2017 METAIS</t>
  </si>
  <si>
    <t>Ekonominės raidos skatinimo programa</t>
  </si>
  <si>
    <t>Sumanios ir pilietiškos visuomenės ugdymo programa</t>
  </si>
  <si>
    <t>Darnaus teritorijų ir infrastruktūros vystymo programa</t>
  </si>
  <si>
    <t>Socialinių paslaugų biudžetinėms įstaigoms programos priemonių trumpalaikiams įsipareigojimams (išskyrus skolinius įsipareigojimus), esantiems 2016 m. gruodžio 31 d., dengti ir programos priemonėms finansuoti</t>
  </si>
  <si>
    <t>Programos, priemonės pavadinimas</t>
  </si>
  <si>
    <t>Kauno miesto savivaldybės aplinkos apsaugos rėmimo specialiosios programos likutis</t>
  </si>
  <si>
    <t>Kadastrinių matavimų atlikimas</t>
  </si>
  <si>
    <t>Miesto gatvių apšvietimo elektros tinklų eksploatavimas, atnaujinimas ir plėtra</t>
  </si>
  <si>
    <t>Kauno miesto savivaldybės visuomenės sveikatos rėmimo specialiosios programos likutis</t>
  </si>
  <si>
    <t>Miesto tvarkymas ir valymas</t>
  </si>
  <si>
    <t>Savivaldybės skoliniams įsipareigojimams vykdyti</t>
  </si>
  <si>
    <t>2017 m.</t>
  </si>
  <si>
    <t>7 priedas</t>
  </si>
  <si>
    <t>(tūkst. Eur)</t>
  </si>
  <si>
    <t>Progra-mos  kodas</t>
  </si>
  <si>
    <t>Trumpalaikiams įsipareigojimams (išskyrus skolinius įsipareigojimus), esantiems                       2016 m. gruodžio 31 d., vykdyti</t>
  </si>
  <si>
    <t>Trumpalaikiams įsipareigojimams (išskyrus skolinius įsipareigojimus), esantiems                     2016 m. gruodžio 31 d., vykdyti</t>
  </si>
  <si>
    <t>Kauno miesto savivaldybės aplinkos apsaugos rėmimo specialiajai programai finansuoti – trumpalaikiams įsipareigojimams (išskyrus skolinius įsipareigojimus), esantiems 2016 m. gruodžio 31 d., dengti ir programai finansuoti</t>
  </si>
  <si>
    <t xml:space="preserve"> Priemonės Savivaldybės gyvenamųjų patalpų (statinių) ir jų priklausinių valdymo, priežiūros ir tvarkymo efektyvinimas – trumpalaikiams įsipareigojimams (išskyrus skolinius įsipareigojimus), esantiems 2016 m. gruodžio 31 d., dengti ir priemonės išlaidoms finansuoti teisės aktų nustatyta tvarka</t>
  </si>
  <si>
    <t xml:space="preserve"> Priemonės Savivaldybės valdomų  negyvenamųjų pastatų,  patalpų, statinių valdymo, priežiūros ir tvarkymo efektyvinimas – trumpalaikiams įsipareigojimams (išskyrus skolinius įsipareigojimus), esantiems 2016 m. gruodžio 31 d., dengti ir priemonės išlaidoms finansuoti teisės aktų nustatyta tvarka</t>
  </si>
  <si>
    <t>Kompensacijoms už keleivių, turinčių teisę į lengvatas, vežimą mokėti vežėjams</t>
  </si>
  <si>
    <t>Kultūros skyriaus reguliavimo sričiai priskirtoms kultūros biudžetinėms įstaigoms programos priemonių trumpalaikiams įsipareigojimams (išskyrus skolinius įsipareigojimus), esantiems        2016 m. gruodžio 31 d., dengti ir programos priemonėms finansuoti</t>
  </si>
  <si>
    <t>Švietimo skyriaus reguliavimo sričiai priskirtoms švietimo biudžetinėms įstaigoms programos priemonių trumpalaikiams įsipareigojimams (išskyrus skolinius įsipareigojimus), esantiems          2016 m. gruodžio 31 d., dengti ir programos priemonėms finansuoti</t>
  </si>
  <si>
    <t>Kauno miesto savivaldybės visuomenės sveikatos rėmimo specialiajai programai – trumpalaikiams įsipareigojimams (išskyrus skolinius įsipareigojimus), esantiems 2016 m. gruodžio 31 d., dengti ir programai finansuoti</t>
  </si>
  <si>
    <t>Sporto biudžetinėms įstaigoms programos priemonių trumpalaikiams įsipareigojimams (išskyrus skolinius įsipareigojimus), esantiems 2016 m. gruodžio 31 d., dengti ir programos priemonėms finansuoti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</si>
</sst>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4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4" fontId="29" fillId="33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14" xfId="0" applyFont="1" applyFill="1" applyBorder="1" applyAlignment="1">
      <alignment wrapText="1"/>
    </xf>
    <xf numFmtId="164" fontId="6" fillId="0" borderId="14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wrapText="1"/>
    </xf>
    <xf numFmtId="4" fontId="44" fillId="33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7" fillId="34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wrapText="1"/>
    </xf>
    <xf numFmtId="164" fontId="9" fillId="0" borderId="14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4" fontId="44" fillId="33" borderId="15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3" xfId="44"/>
    <cellStyle name="Įspėjimo tekstas" xfId="45"/>
    <cellStyle name="Įvestis" xfId="46"/>
    <cellStyle name="Comma" xfId="47"/>
    <cellStyle name="Comma [0]" xfId="48"/>
    <cellStyle name="Kablelis 2" xfId="49"/>
    <cellStyle name="Kablelis 3" xfId="50"/>
    <cellStyle name="Neutralus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9">
      <selection activeCell="M10" sqref="M10"/>
    </sheetView>
  </sheetViews>
  <sheetFormatPr defaultColWidth="9.140625" defaultRowHeight="12.75"/>
  <cols>
    <col min="1" max="1" width="6.57421875" style="12" customWidth="1"/>
    <col min="2" max="2" width="10.8515625" style="0" hidden="1" customWidth="1"/>
    <col min="3" max="3" width="43.28125" style="0" customWidth="1"/>
    <col min="4" max="4" width="11.7109375" style="0" customWidth="1"/>
    <col min="5" max="5" width="11.140625" style="0" customWidth="1"/>
    <col min="6" max="6" width="11.8515625" style="0" customWidth="1"/>
    <col min="7" max="7" width="13.00390625" style="0" customWidth="1"/>
    <col min="8" max="8" width="12.57421875" style="0" customWidth="1"/>
    <col min="9" max="9" width="11.7109375" style="0" customWidth="1"/>
    <col min="10" max="10" width="14.140625" style="0" customWidth="1"/>
  </cols>
  <sheetData>
    <row r="1" ht="12.75">
      <c r="I1" t="s">
        <v>4</v>
      </c>
    </row>
    <row r="2" ht="12.75">
      <c r="I2" t="s">
        <v>22</v>
      </c>
    </row>
    <row r="3" ht="12.75">
      <c r="I3" t="s">
        <v>5</v>
      </c>
    </row>
    <row r="4" ht="12.75">
      <c r="I4" t="s">
        <v>23</v>
      </c>
    </row>
    <row r="7" spans="1:10" ht="17.25" customHeight="1">
      <c r="A7" s="39" t="s">
        <v>10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2.75" customHeight="1">
      <c r="A8" s="13"/>
      <c r="B8" s="1"/>
      <c r="C8" s="1"/>
      <c r="D8" s="1"/>
      <c r="E8" s="1"/>
      <c r="F8" s="1"/>
      <c r="G8" s="1"/>
      <c r="H8" s="1"/>
      <c r="I8" s="1"/>
      <c r="J8" s="3" t="s">
        <v>24</v>
      </c>
    </row>
    <row r="9" spans="1:10" ht="12.75" customHeight="1">
      <c r="A9" s="40" t="s">
        <v>25</v>
      </c>
      <c r="B9" s="42" t="s">
        <v>15</v>
      </c>
      <c r="C9" s="43"/>
      <c r="D9" s="11" t="s">
        <v>3</v>
      </c>
      <c r="E9" s="46" t="s">
        <v>1</v>
      </c>
      <c r="F9" s="46"/>
      <c r="G9" s="46"/>
      <c r="H9" s="46"/>
      <c r="I9" s="46"/>
      <c r="J9" s="47"/>
    </row>
    <row r="10" spans="1:10" ht="155.25" customHeight="1">
      <c r="A10" s="41"/>
      <c r="B10" s="44"/>
      <c r="C10" s="45"/>
      <c r="D10" s="37"/>
      <c r="E10" s="6" t="s">
        <v>6</v>
      </c>
      <c r="F10" s="2" t="s">
        <v>8</v>
      </c>
      <c r="G10" s="2" t="s">
        <v>7</v>
      </c>
      <c r="H10" s="15" t="s">
        <v>16</v>
      </c>
      <c r="I10" s="15" t="s">
        <v>19</v>
      </c>
      <c r="J10" s="2" t="s">
        <v>9</v>
      </c>
    </row>
    <row r="11" spans="1:10" s="5" customFormat="1" ht="15">
      <c r="A11" s="25"/>
      <c r="B11" s="26"/>
      <c r="C11" s="26" t="s">
        <v>0</v>
      </c>
      <c r="D11" s="27"/>
      <c r="E11" s="27"/>
      <c r="F11" s="27"/>
      <c r="G11" s="27"/>
      <c r="H11" s="27"/>
      <c r="I11" s="27"/>
      <c r="J11" s="27"/>
    </row>
    <row r="12" spans="1:10" s="5" customFormat="1" ht="15">
      <c r="A12" s="25">
        <v>1</v>
      </c>
      <c r="B12" s="27"/>
      <c r="C12" s="18" t="s">
        <v>11</v>
      </c>
      <c r="D12" s="19">
        <f aca="true" t="shared" si="0" ref="D12:J12">D13+D14</f>
        <v>209.7</v>
      </c>
      <c r="E12" s="19">
        <f t="shared" si="0"/>
        <v>40.3</v>
      </c>
      <c r="F12" s="19">
        <f t="shared" si="0"/>
        <v>169.4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</row>
    <row r="13" spans="1:10" s="5" customFormat="1" ht="90">
      <c r="A13" s="25"/>
      <c r="B13" s="27"/>
      <c r="C13" s="24" t="s">
        <v>32</v>
      </c>
      <c r="D13" s="20">
        <f>E13+F13+G13+H13+I13+J13</f>
        <v>169.4</v>
      </c>
      <c r="E13" s="28"/>
      <c r="F13" s="28">
        <f>169.6-0.2</f>
        <v>169.4</v>
      </c>
      <c r="G13" s="28"/>
      <c r="H13" s="28"/>
      <c r="I13" s="28"/>
      <c r="J13" s="28"/>
    </row>
    <row r="14" spans="1:10" s="5" customFormat="1" ht="52.5" customHeight="1">
      <c r="A14" s="25"/>
      <c r="B14" s="27"/>
      <c r="C14" s="21" t="s">
        <v>26</v>
      </c>
      <c r="D14" s="20">
        <f>E14+F14+G14+H14+I14+J14</f>
        <v>40.3</v>
      </c>
      <c r="E14" s="28">
        <v>40.3</v>
      </c>
      <c r="F14" s="28"/>
      <c r="G14" s="28"/>
      <c r="H14" s="28"/>
      <c r="I14" s="28"/>
      <c r="J14" s="28"/>
    </row>
    <row r="15" spans="1:10" s="5" customFormat="1" ht="28.5">
      <c r="A15" s="29">
        <v>2</v>
      </c>
      <c r="B15" s="29"/>
      <c r="C15" s="18" t="s">
        <v>12</v>
      </c>
      <c r="D15" s="30">
        <f aca="true" t="shared" si="1" ref="D15:J15">D16+D17+D18+D19+D20+D21</f>
        <v>14892.4</v>
      </c>
      <c r="E15" s="30">
        <f t="shared" si="1"/>
        <v>13613.4</v>
      </c>
      <c r="F15" s="30">
        <f t="shared" si="1"/>
        <v>1141.4</v>
      </c>
      <c r="G15" s="30">
        <f t="shared" si="1"/>
        <v>0</v>
      </c>
      <c r="H15" s="30">
        <f t="shared" si="1"/>
        <v>0</v>
      </c>
      <c r="I15" s="30">
        <f t="shared" si="1"/>
        <v>137.6</v>
      </c>
      <c r="J15" s="30">
        <f t="shared" si="1"/>
        <v>0</v>
      </c>
    </row>
    <row r="16" spans="1:10" s="5" customFormat="1" ht="75">
      <c r="A16" s="29"/>
      <c r="B16" s="29"/>
      <c r="C16" s="22" t="s">
        <v>34</v>
      </c>
      <c r="D16" s="20">
        <f aca="true" t="shared" si="2" ref="D16:D21">E16+F16+G16+H16+I16+J16</f>
        <v>137.6</v>
      </c>
      <c r="E16" s="28"/>
      <c r="F16" s="28"/>
      <c r="G16" s="28"/>
      <c r="H16" s="28"/>
      <c r="I16" s="28">
        <v>137.6</v>
      </c>
      <c r="J16" s="28"/>
    </row>
    <row r="17" spans="1:10" s="5" customFormat="1" ht="75">
      <c r="A17" s="29"/>
      <c r="B17" s="29"/>
      <c r="C17" s="24" t="s">
        <v>14</v>
      </c>
      <c r="D17" s="20">
        <f t="shared" si="2"/>
        <v>96.2</v>
      </c>
      <c r="E17" s="28"/>
      <c r="F17" s="28">
        <v>96.2</v>
      </c>
      <c r="G17" s="28"/>
      <c r="H17" s="28"/>
      <c r="I17" s="28"/>
      <c r="J17" s="28"/>
    </row>
    <row r="18" spans="1:10" s="5" customFormat="1" ht="75">
      <c r="A18" s="29"/>
      <c r="B18" s="29"/>
      <c r="C18" s="24" t="s">
        <v>35</v>
      </c>
      <c r="D18" s="20">
        <f t="shared" si="2"/>
        <v>164.7</v>
      </c>
      <c r="E18" s="28"/>
      <c r="F18" s="28">
        <v>164.7</v>
      </c>
      <c r="G18" s="28"/>
      <c r="H18" s="28"/>
      <c r="I18" s="28"/>
      <c r="J18" s="28"/>
    </row>
    <row r="19" spans="1:10" s="5" customFormat="1" ht="90">
      <c r="A19" s="29"/>
      <c r="B19" s="29"/>
      <c r="C19" s="24" t="s">
        <v>33</v>
      </c>
      <c r="D19" s="20">
        <f t="shared" si="2"/>
        <v>880.5</v>
      </c>
      <c r="E19" s="28"/>
      <c r="F19" s="28">
        <v>880.5</v>
      </c>
      <c r="G19" s="28"/>
      <c r="H19" s="28"/>
      <c r="I19" s="28"/>
      <c r="J19" s="28"/>
    </row>
    <row r="20" spans="1:10" s="5" customFormat="1" ht="19.5" customHeight="1">
      <c r="A20" s="31"/>
      <c r="B20" s="31"/>
      <c r="C20" s="38" t="s">
        <v>21</v>
      </c>
      <c r="D20" s="20">
        <f t="shared" si="2"/>
        <v>12622</v>
      </c>
      <c r="E20" s="28">
        <v>12622</v>
      </c>
      <c r="F20" s="28"/>
      <c r="G20" s="28"/>
      <c r="H20" s="28"/>
      <c r="I20" s="28"/>
      <c r="J20" s="28"/>
    </row>
    <row r="21" spans="1:10" s="5" customFormat="1" ht="53.25" customHeight="1">
      <c r="A21" s="31"/>
      <c r="B21" s="31"/>
      <c r="C21" s="21" t="s">
        <v>27</v>
      </c>
      <c r="D21" s="20">
        <f t="shared" si="2"/>
        <v>991.4</v>
      </c>
      <c r="E21" s="28">
        <v>991.4</v>
      </c>
      <c r="F21" s="28"/>
      <c r="G21" s="28"/>
      <c r="H21" s="28"/>
      <c r="I21" s="28"/>
      <c r="J21" s="28"/>
    </row>
    <row r="22" spans="1:10" s="5" customFormat="1" ht="28.5">
      <c r="A22" s="25">
        <v>3</v>
      </c>
      <c r="B22" s="26"/>
      <c r="C22" s="23" t="s">
        <v>13</v>
      </c>
      <c r="D22" s="30">
        <f aca="true" t="shared" si="3" ref="D22:J22">D23+D24+D25+D26+D27+D28+D29+D30</f>
        <v>11290</v>
      </c>
      <c r="E22" s="30">
        <f t="shared" si="3"/>
        <v>7392</v>
      </c>
      <c r="F22" s="30">
        <f t="shared" si="3"/>
        <v>0</v>
      </c>
      <c r="G22" s="30">
        <f t="shared" si="3"/>
        <v>1403.8000000000002</v>
      </c>
      <c r="H22" s="30">
        <f t="shared" si="3"/>
        <v>600.1</v>
      </c>
      <c r="I22" s="30">
        <f t="shared" si="3"/>
        <v>0</v>
      </c>
      <c r="J22" s="30">
        <f t="shared" si="3"/>
        <v>1894.1000000000001</v>
      </c>
    </row>
    <row r="23" spans="1:10" s="5" customFormat="1" ht="15">
      <c r="A23" s="25"/>
      <c r="B23" s="26"/>
      <c r="C23" s="21" t="s">
        <v>17</v>
      </c>
      <c r="D23" s="20">
        <f aca="true" t="shared" si="4" ref="D23:D30">E23+F23+G23+H23+I23+J23</f>
        <v>0.4</v>
      </c>
      <c r="E23" s="32"/>
      <c r="F23" s="32"/>
      <c r="G23" s="32"/>
      <c r="H23" s="32"/>
      <c r="I23" s="32"/>
      <c r="J23" s="32">
        <v>0.4</v>
      </c>
    </row>
    <row r="24" spans="1:10" s="5" customFormat="1" ht="81" customHeight="1">
      <c r="A24" s="25"/>
      <c r="B24" s="26"/>
      <c r="C24" s="24" t="s">
        <v>28</v>
      </c>
      <c r="D24" s="20">
        <f t="shared" si="4"/>
        <v>600.1</v>
      </c>
      <c r="E24" s="32"/>
      <c r="F24" s="32"/>
      <c r="G24" s="32"/>
      <c r="H24" s="32">
        <v>600.1</v>
      </c>
      <c r="I24" s="32"/>
      <c r="J24" s="32"/>
    </row>
    <row r="25" spans="1:10" s="5" customFormat="1" ht="109.5" customHeight="1">
      <c r="A25" s="29"/>
      <c r="B25" s="29"/>
      <c r="C25" s="22" t="s">
        <v>29</v>
      </c>
      <c r="D25" s="20">
        <f t="shared" si="4"/>
        <v>1000.2</v>
      </c>
      <c r="E25" s="28"/>
      <c r="F25" s="28"/>
      <c r="G25" s="28">
        <v>1000.2</v>
      </c>
      <c r="H25" s="28"/>
      <c r="I25" s="28"/>
      <c r="J25" s="28"/>
    </row>
    <row r="26" spans="1:10" s="5" customFormat="1" ht="112.5" customHeight="1">
      <c r="A26" s="29"/>
      <c r="B26" s="29"/>
      <c r="C26" s="22" t="s">
        <v>30</v>
      </c>
      <c r="D26" s="20">
        <f t="shared" si="4"/>
        <v>403.6</v>
      </c>
      <c r="E26" s="28"/>
      <c r="F26" s="28"/>
      <c r="G26" s="28">
        <v>403.6</v>
      </c>
      <c r="H26" s="28"/>
      <c r="I26" s="28"/>
      <c r="J26" s="28"/>
    </row>
    <row r="27" spans="1:10" s="5" customFormat="1" ht="30">
      <c r="A27" s="25"/>
      <c r="B27" s="26"/>
      <c r="C27" s="21" t="s">
        <v>18</v>
      </c>
      <c r="D27" s="20">
        <f>E27+F27+G27+H27+I27+J27</f>
        <v>1893.7</v>
      </c>
      <c r="E27" s="32"/>
      <c r="F27" s="32"/>
      <c r="G27" s="32"/>
      <c r="H27" s="32"/>
      <c r="I27" s="32"/>
      <c r="J27" s="32">
        <v>1893.7</v>
      </c>
    </row>
    <row r="28" spans="1:10" s="5" customFormat="1" ht="15">
      <c r="A28" s="25"/>
      <c r="B28" s="26"/>
      <c r="C28" s="16" t="s">
        <v>20</v>
      </c>
      <c r="D28" s="35">
        <f>E28+F28+G28+H28+I28+J28</f>
        <v>230</v>
      </c>
      <c r="E28" s="36">
        <v>230</v>
      </c>
      <c r="F28" s="32"/>
      <c r="G28" s="32"/>
      <c r="H28" s="32"/>
      <c r="I28" s="32"/>
      <c r="J28" s="32"/>
    </row>
    <row r="29" spans="1:10" s="4" customFormat="1" ht="30">
      <c r="A29" s="31"/>
      <c r="B29" s="33"/>
      <c r="C29" s="21" t="s">
        <v>31</v>
      </c>
      <c r="D29" s="20">
        <f t="shared" si="4"/>
        <v>5596.5</v>
      </c>
      <c r="E29" s="28">
        <f>2000+3596.3+0.2</f>
        <v>5596.5</v>
      </c>
      <c r="F29" s="28"/>
      <c r="G29" s="28"/>
      <c r="H29" s="28"/>
      <c r="I29" s="28"/>
      <c r="J29" s="28"/>
    </row>
    <row r="30" spans="1:10" s="4" customFormat="1" ht="54" customHeight="1">
      <c r="A30" s="31"/>
      <c r="B30" s="33"/>
      <c r="C30" s="21" t="s">
        <v>27</v>
      </c>
      <c r="D30" s="20">
        <f t="shared" si="4"/>
        <v>1565.5</v>
      </c>
      <c r="E30" s="28">
        <v>1565.5</v>
      </c>
      <c r="F30" s="28"/>
      <c r="G30" s="28"/>
      <c r="H30" s="28"/>
      <c r="I30" s="28"/>
      <c r="J30" s="28"/>
    </row>
    <row r="31" spans="1:10" s="4" customFormat="1" ht="15">
      <c r="A31" s="34"/>
      <c r="B31" s="27"/>
      <c r="C31" s="23" t="s">
        <v>2</v>
      </c>
      <c r="D31" s="30">
        <f>D12+D15+D22</f>
        <v>26392.1</v>
      </c>
      <c r="E31" s="30">
        <f aca="true" t="shared" si="5" ref="E31:J31">E12+E15+E22</f>
        <v>21045.699999999997</v>
      </c>
      <c r="F31" s="30">
        <f t="shared" si="5"/>
        <v>1310.8000000000002</v>
      </c>
      <c r="G31" s="30">
        <f t="shared" si="5"/>
        <v>1403.8000000000002</v>
      </c>
      <c r="H31" s="30">
        <f t="shared" si="5"/>
        <v>600.1</v>
      </c>
      <c r="I31" s="30">
        <f t="shared" si="5"/>
        <v>137.6</v>
      </c>
      <c r="J31" s="30">
        <f t="shared" si="5"/>
        <v>1894.1000000000001</v>
      </c>
    </row>
    <row r="32" spans="1:10" s="4" customFormat="1" ht="12.75">
      <c r="A32" s="14"/>
      <c r="B32" s="7"/>
      <c r="C32" s="17"/>
      <c r="D32" s="8"/>
      <c r="E32" s="10"/>
      <c r="F32" s="10"/>
      <c r="G32" s="10"/>
      <c r="H32" s="9"/>
      <c r="I32" s="9"/>
      <c r="J32" s="9"/>
    </row>
    <row r="33" spans="1:10" s="4" customFormat="1" ht="12.75">
      <c r="A33" s="14"/>
      <c r="B33" s="7"/>
      <c r="C33" s="8"/>
      <c r="D33" s="8"/>
      <c r="E33" s="9"/>
      <c r="F33" s="9"/>
      <c r="G33" s="9"/>
      <c r="H33" s="9"/>
      <c r="I33" s="9"/>
      <c r="J33" s="9"/>
    </row>
  </sheetData>
  <sheetProtection/>
  <mergeCells count="4">
    <mergeCell ref="A7:J7"/>
    <mergeCell ref="A9:A10"/>
    <mergeCell ref="B9:C10"/>
    <mergeCell ref="E9:J9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2017-02-10T12:38:22Z</cp:lastPrinted>
  <dcterms:created xsi:type="dcterms:W3CDTF">2013-01-30T13:35:31Z</dcterms:created>
  <dcterms:modified xsi:type="dcterms:W3CDTF">2017-02-10T12:57:40Z</dcterms:modified>
  <cp:category/>
  <cp:version/>
  <cp:contentType/>
  <cp:contentStatus/>
</cp:coreProperties>
</file>