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405" activeTab="0"/>
  </bookViews>
  <sheets>
    <sheet name="2 priedas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<sst xmlns="http://schemas.openxmlformats.org/spreadsheetml/2006/main" count="43" uniqueCount="34">
  <si>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Prog-</t>
  </si>
  <si>
    <t>Programos pavadinimas</t>
  </si>
  <si>
    <t>Asignavimų valdytojo pavadinimas</t>
  </si>
  <si>
    <t>Iš viso</t>
  </si>
  <si>
    <t>iš jų</t>
  </si>
  <si>
    <t>ramos</t>
  </si>
  <si>
    <t>išlaidoms</t>
  </si>
  <si>
    <t>turtui įsigyti</t>
  </si>
  <si>
    <t>kodas</t>
  </si>
  <si>
    <t>iš viso</t>
  </si>
  <si>
    <t>Miesto darnaus vystymosi programa</t>
  </si>
  <si>
    <t>Investicijų programa</t>
  </si>
  <si>
    <t>Viešųjų paslaugų teikimo programa</t>
  </si>
  <si>
    <t>Savivaldybės finansuojamų įstaigų veiklos programa</t>
  </si>
  <si>
    <t>Miesto aplinkos kokybės gerinimo programa</t>
  </si>
  <si>
    <t>Savivaldybės veiklos programa</t>
  </si>
  <si>
    <t>Savivaldybės administracijos direktoriaus rezervas</t>
  </si>
  <si>
    <t>Savivaldybės administracija</t>
  </si>
  <si>
    <t>Kauno miesto savivaldybės tarybos</t>
  </si>
  <si>
    <t>2 priedas</t>
  </si>
  <si>
    <t>iš jų:</t>
  </si>
  <si>
    <t>VšĮ Kauno vaikų darželis „Rytmetys“</t>
  </si>
  <si>
    <t>VšĮ Kauno „Ąžuolo“ katalikiška vidurinė mokykla</t>
  </si>
  <si>
    <t>iš jų darbo užmokesčiui</t>
  </si>
  <si>
    <t>VšĮ Vytauto Didžiojo universiteto „Rasos“ gimnazija</t>
  </si>
  <si>
    <t>VšĮ Kauno šv. Mato gimnazija</t>
  </si>
  <si>
    <t>KAUNO MIESTO SAVIVALDYBĖS 2016 METŲ BIUDŽETO ASIGNAVIMAI PAGAL PROGRAMAS IR  ASIGNAVIMŲ VALDYTOJUS SAVIVALDYBĖS SAVARANKIŠKOSIOMS FUNKCIJOMS ATLIKTI</t>
  </si>
  <si>
    <t>(tūkst. Eur)</t>
  </si>
  <si>
    <t>VšĮ Kauno „Vyturio“ gimnazija</t>
  </si>
  <si>
    <t>VšĮ Kauno Juozo Urbšio katalikiška pagrindinė mokykla</t>
  </si>
  <si>
    <t>VšĮ Kauno šv. Pranciškaus gimnazija</t>
  </si>
  <si>
    <t>VšĮ Generolo Povilo Plechavičiaus kadetų licėjus</t>
  </si>
  <si>
    <t>2016 m. vasario 23 d.</t>
  </si>
  <si>
    <t>sprendimo Nr. T-55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</si>
</sst>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6" fontId="0" fillId="0" borderId="15" xfId="0" applyNumberForma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00390625" style="0" customWidth="1"/>
    <col min="2" max="2" width="26.140625" style="0" customWidth="1"/>
    <col min="3" max="3" width="23.57421875" style="0" customWidth="1"/>
    <col min="4" max="4" width="10.57421875" style="10" customWidth="1"/>
    <col min="5" max="6" width="11.7109375" style="10" customWidth="1"/>
    <col min="7" max="7" width="11.00390625" style="10" customWidth="1"/>
    <col min="10" max="10" width="11.8515625" style="0" customWidth="1"/>
  </cols>
  <sheetData>
    <row r="1" ht="12.75">
      <c r="D1" s="24" t="s">
        <v>18</v>
      </c>
    </row>
    <row r="2" ht="12.75">
      <c r="D2" s="24" t="s">
        <v>32</v>
      </c>
    </row>
    <row r="3" ht="12.75">
      <c r="D3" s="24" t="s">
        <v>33</v>
      </c>
    </row>
    <row r="4" ht="12.75">
      <c r="D4" s="24" t="s">
        <v>19</v>
      </c>
    </row>
    <row r="5" ht="12.75">
      <c r="D5" s="24"/>
    </row>
    <row r="6" ht="12.75" customHeight="1"/>
    <row r="7" spans="1:6" ht="39.75" customHeight="1">
      <c r="A7" s="11"/>
      <c r="B7" s="44" t="s">
        <v>26</v>
      </c>
      <c r="C7" s="44"/>
      <c r="D7" s="44"/>
      <c r="E7" s="44"/>
      <c r="F7" s="44"/>
    </row>
    <row r="9" spans="1:7" ht="12.75">
      <c r="A9" s="1" t="s">
        <v>0</v>
      </c>
      <c r="B9" s="2" t="s">
        <v>1</v>
      </c>
      <c r="C9" s="45" t="s">
        <v>2</v>
      </c>
      <c r="D9" s="28" t="s">
        <v>3</v>
      </c>
      <c r="E9" s="48" t="s">
        <v>4</v>
      </c>
      <c r="F9" s="49"/>
      <c r="G9" s="50"/>
    </row>
    <row r="10" spans="1:7" ht="25.5">
      <c r="A10" s="3" t="s">
        <v>5</v>
      </c>
      <c r="B10" s="4"/>
      <c r="C10" s="46"/>
      <c r="D10" s="29" t="s">
        <v>27</v>
      </c>
      <c r="E10" s="48" t="s">
        <v>6</v>
      </c>
      <c r="F10" s="50"/>
      <c r="G10" s="51" t="s">
        <v>7</v>
      </c>
    </row>
    <row r="11" spans="1:7" ht="25.5">
      <c r="A11" s="19" t="s">
        <v>8</v>
      </c>
      <c r="B11" s="5"/>
      <c r="C11" s="47"/>
      <c r="D11" s="30"/>
      <c r="E11" s="35" t="s">
        <v>9</v>
      </c>
      <c r="F11" s="36" t="s">
        <v>23</v>
      </c>
      <c r="G11" s="52"/>
    </row>
    <row r="12" spans="1:10" ht="27" customHeight="1">
      <c r="A12" s="12">
        <v>1</v>
      </c>
      <c r="B12" s="43" t="s">
        <v>10</v>
      </c>
      <c r="C12" s="16" t="s">
        <v>17</v>
      </c>
      <c r="D12" s="38">
        <f>2420.1+20.9</f>
        <v>2441</v>
      </c>
      <c r="E12" s="38">
        <v>1732.3</v>
      </c>
      <c r="F12" s="38"/>
      <c r="G12" s="38">
        <f>687.8+20.9</f>
        <v>708.6999999999999</v>
      </c>
      <c r="J12" s="9"/>
    </row>
    <row r="13" spans="1:10" ht="12.75" customHeight="1">
      <c r="A13" s="14">
        <v>2</v>
      </c>
      <c r="B13" s="37" t="s">
        <v>11</v>
      </c>
      <c r="C13" s="16" t="s">
        <v>17</v>
      </c>
      <c r="D13" s="38">
        <f>12733.5-166-590-185-116-600-20.9</f>
        <v>11055.6</v>
      </c>
      <c r="E13" s="38">
        <v>5193.5</v>
      </c>
      <c r="F13" s="38"/>
      <c r="G13" s="38">
        <f>7540-166-590-185-116-600-20.9</f>
        <v>5862.1</v>
      </c>
      <c r="J13" s="9"/>
    </row>
    <row r="14" spans="1:10" ht="12.75">
      <c r="A14" s="14"/>
      <c r="B14" s="27"/>
      <c r="C14" s="16" t="s">
        <v>4</v>
      </c>
      <c r="D14" s="38"/>
      <c r="E14" s="38"/>
      <c r="F14" s="38"/>
      <c r="G14" s="38"/>
      <c r="J14" s="9"/>
    </row>
    <row r="15" spans="1:10" ht="38.25">
      <c r="A15" s="15"/>
      <c r="B15" s="26"/>
      <c r="C15" s="23" t="s">
        <v>29</v>
      </c>
      <c r="D15" s="38">
        <v>144.8</v>
      </c>
      <c r="E15" s="38"/>
      <c r="F15" s="38"/>
      <c r="G15" s="38">
        <v>144.8</v>
      </c>
      <c r="H15" s="10"/>
      <c r="J15" s="9"/>
    </row>
    <row r="16" spans="1:10" ht="25.5">
      <c r="A16" s="34">
        <v>3</v>
      </c>
      <c r="B16" s="37" t="s">
        <v>12</v>
      </c>
      <c r="C16" s="16" t="s">
        <v>17</v>
      </c>
      <c r="D16" s="38">
        <v>35488.5</v>
      </c>
      <c r="E16" s="38">
        <v>35476.4</v>
      </c>
      <c r="F16" s="38"/>
      <c r="G16" s="38">
        <v>12.1</v>
      </c>
      <c r="J16" s="9"/>
    </row>
    <row r="17" spans="1:10" ht="24.75" customHeight="1">
      <c r="A17" s="34">
        <v>4</v>
      </c>
      <c r="B17" s="53" t="s">
        <v>13</v>
      </c>
      <c r="C17" s="16" t="s">
        <v>17</v>
      </c>
      <c r="D17" s="38">
        <f>81923.9-83-1944.2-52.8-40</f>
        <v>79803.9</v>
      </c>
      <c r="E17" s="38">
        <f>80759.4-83-1944.2-52.8-40</f>
        <v>78639.4</v>
      </c>
      <c r="F17" s="38">
        <f>42143.1-55-1085.3-1.3</f>
        <v>41001.49999999999</v>
      </c>
      <c r="G17" s="38">
        <v>1164.5</v>
      </c>
      <c r="J17" s="9"/>
    </row>
    <row r="18" spans="1:10" ht="12.75">
      <c r="A18" s="13"/>
      <c r="B18" s="54"/>
      <c r="C18" s="21" t="s">
        <v>20</v>
      </c>
      <c r="D18" s="38"/>
      <c r="E18" s="38"/>
      <c r="F18" s="38"/>
      <c r="G18" s="38"/>
      <c r="J18" s="9"/>
    </row>
    <row r="19" spans="1:10" ht="25.5">
      <c r="A19" s="13"/>
      <c r="B19" s="32"/>
      <c r="C19" s="18" t="s">
        <v>28</v>
      </c>
      <c r="D19" s="38">
        <v>779.5</v>
      </c>
      <c r="E19" s="38">
        <v>779.5</v>
      </c>
      <c r="F19" s="38">
        <v>492.3</v>
      </c>
      <c r="G19" s="38"/>
      <c r="J19" s="9"/>
    </row>
    <row r="20" spans="1:10" ht="41.25" customHeight="1">
      <c r="A20" s="13"/>
      <c r="B20" s="32"/>
      <c r="C20" s="18" t="s">
        <v>29</v>
      </c>
      <c r="D20" s="38">
        <v>402</v>
      </c>
      <c r="E20" s="38">
        <v>402</v>
      </c>
      <c r="F20" s="38">
        <v>188.5</v>
      </c>
      <c r="G20" s="38"/>
      <c r="J20" s="9"/>
    </row>
    <row r="21" spans="1:10" ht="38.25">
      <c r="A21" s="13"/>
      <c r="B21" s="32"/>
      <c r="C21" s="18" t="s">
        <v>24</v>
      </c>
      <c r="D21" s="38">
        <v>283</v>
      </c>
      <c r="E21" s="38">
        <v>263</v>
      </c>
      <c r="F21" s="38">
        <v>138</v>
      </c>
      <c r="G21" s="38">
        <v>20</v>
      </c>
      <c r="J21" s="9"/>
    </row>
    <row r="22" spans="1:10" ht="25.5" hidden="1">
      <c r="A22" s="13"/>
      <c r="B22" s="32"/>
      <c r="C22" s="18" t="s">
        <v>25</v>
      </c>
      <c r="D22" s="38"/>
      <c r="E22" s="38"/>
      <c r="F22" s="38"/>
      <c r="G22" s="38"/>
      <c r="J22" s="9"/>
    </row>
    <row r="23" spans="1:10" ht="28.5" customHeight="1">
      <c r="A23" s="13"/>
      <c r="B23" s="32"/>
      <c r="C23" s="18" t="s">
        <v>30</v>
      </c>
      <c r="D23" s="38">
        <v>761.4</v>
      </c>
      <c r="E23" s="38">
        <v>743.4</v>
      </c>
      <c r="F23" s="38">
        <v>112.1</v>
      </c>
      <c r="G23" s="38">
        <v>18</v>
      </c>
      <c r="J23" s="9"/>
    </row>
    <row r="24" spans="1:10" ht="38.25" hidden="1">
      <c r="A24" s="13"/>
      <c r="B24" s="32"/>
      <c r="C24" s="18" t="s">
        <v>22</v>
      </c>
      <c r="D24" s="38"/>
      <c r="E24" s="38"/>
      <c r="F24" s="38"/>
      <c r="G24" s="38"/>
      <c r="J24" s="9"/>
    </row>
    <row r="25" spans="1:10" ht="38.25">
      <c r="A25" s="13"/>
      <c r="B25" s="32"/>
      <c r="C25" s="18" t="s">
        <v>31</v>
      </c>
      <c r="D25" s="38">
        <v>423</v>
      </c>
      <c r="E25" s="38">
        <v>423</v>
      </c>
      <c r="F25" s="38">
        <v>181.6</v>
      </c>
      <c r="G25" s="38"/>
      <c r="J25" s="9"/>
    </row>
    <row r="26" spans="1:10" ht="25.5">
      <c r="A26" s="12"/>
      <c r="B26" s="33"/>
      <c r="C26" s="18" t="s">
        <v>21</v>
      </c>
      <c r="D26" s="38">
        <v>42.1</v>
      </c>
      <c r="E26" s="38">
        <v>42.1</v>
      </c>
      <c r="F26" s="38">
        <v>32.2</v>
      </c>
      <c r="G26" s="38"/>
      <c r="J26" s="9"/>
    </row>
    <row r="27" spans="1:10" ht="25.5">
      <c r="A27" s="14">
        <v>5</v>
      </c>
      <c r="B27" s="42" t="s">
        <v>14</v>
      </c>
      <c r="C27" s="16" t="s">
        <v>17</v>
      </c>
      <c r="D27" s="38">
        <f>29612.5-6580.2</f>
        <v>23032.3</v>
      </c>
      <c r="E27" s="38">
        <f>25382.3-2630.2</f>
        <v>22752.1</v>
      </c>
      <c r="F27" s="38"/>
      <c r="G27" s="38">
        <f>4230.2-3950</f>
        <v>280.1999999999998</v>
      </c>
      <c r="J27" s="9"/>
    </row>
    <row r="28" spans="1:10" ht="25.5">
      <c r="A28" s="7">
        <v>6</v>
      </c>
      <c r="B28" s="41" t="s">
        <v>15</v>
      </c>
      <c r="C28" s="16" t="s">
        <v>17</v>
      </c>
      <c r="D28" s="38">
        <v>27118.1</v>
      </c>
      <c r="E28" s="38">
        <v>19397.4</v>
      </c>
      <c r="F28" s="38">
        <v>9081.1</v>
      </c>
      <c r="G28" s="38">
        <v>7720.7</v>
      </c>
      <c r="J28" s="9"/>
    </row>
    <row r="29" spans="1:10" ht="38.25">
      <c r="A29" s="12"/>
      <c r="B29" s="17" t="s">
        <v>16</v>
      </c>
      <c r="C29" s="25" t="s">
        <v>17</v>
      </c>
      <c r="D29" s="40">
        <v>300</v>
      </c>
      <c r="E29" s="40">
        <v>300</v>
      </c>
      <c r="F29" s="38"/>
      <c r="G29" s="38"/>
      <c r="J29" s="9"/>
    </row>
    <row r="30" spans="1:10" ht="12.75">
      <c r="A30" s="7"/>
      <c r="B30" s="8" t="s">
        <v>3</v>
      </c>
      <c r="C30" s="6"/>
      <c r="D30" s="39">
        <f>D12+D13+D16+D17+D27+D28+D29</f>
        <v>179239.4</v>
      </c>
      <c r="E30" s="39">
        <f>E12+E13+E16+E17+E27+E28+E29</f>
        <v>163491.1</v>
      </c>
      <c r="F30" s="39">
        <f>F12+F13+F16+F17+F27+F28+F29</f>
        <v>50082.59999999999</v>
      </c>
      <c r="G30" s="39">
        <f>G12+G13+G16+G17+G27+G28+G29</f>
        <v>15748.3</v>
      </c>
      <c r="J30" s="9"/>
    </row>
    <row r="31" ht="12.75">
      <c r="J31" s="9"/>
    </row>
    <row r="32" spans="3:10" ht="12.75">
      <c r="C32" s="20"/>
      <c r="J32" s="9"/>
    </row>
    <row r="33" spans="3:10" ht="12.75">
      <c r="C33" s="22"/>
      <c r="J33" s="9"/>
    </row>
    <row r="34" spans="3:10" ht="12.75">
      <c r="C34" s="22"/>
      <c r="D34" s="31"/>
      <c r="E34" s="31"/>
      <c r="F34" s="31"/>
      <c r="G34" s="31"/>
      <c r="J34" s="9"/>
    </row>
    <row r="35" spans="3:10" ht="12.75">
      <c r="C35" s="22"/>
      <c r="D35" s="31"/>
      <c r="E35" s="31"/>
      <c r="F35" s="31"/>
      <c r="G35" s="31"/>
      <c r="J35" s="9"/>
    </row>
    <row r="36" spans="4:10" ht="12.75">
      <c r="D36" s="31"/>
      <c r="E36" s="31"/>
      <c r="J36" s="9"/>
    </row>
    <row r="37" spans="4:10" ht="12.75">
      <c r="D37" s="31"/>
      <c r="E37" s="31"/>
      <c r="F37" s="31"/>
      <c r="G37" s="31"/>
      <c r="J37" s="9"/>
    </row>
    <row r="38" spans="4:10" ht="12.75">
      <c r="D38" s="31"/>
      <c r="E38" s="31"/>
      <c r="F38" s="31"/>
      <c r="G38" s="31"/>
      <c r="J38" s="9"/>
    </row>
    <row r="39" spans="4:7" ht="12.75">
      <c r="D39" s="31"/>
      <c r="E39" s="31"/>
      <c r="F39" s="31"/>
      <c r="G39" s="31"/>
    </row>
    <row r="40" spans="4:7" ht="12.75">
      <c r="D40" s="31"/>
      <c r="E40" s="31"/>
      <c r="F40" s="31"/>
      <c r="G40" s="31"/>
    </row>
    <row r="42" spans="4:7" ht="12.75">
      <c r="D42" s="31"/>
      <c r="E42" s="31"/>
      <c r="F42" s="31"/>
      <c r="G42" s="31"/>
    </row>
    <row r="43" spans="4:7" ht="12.75">
      <c r="D43" s="31"/>
      <c r="E43" s="31"/>
      <c r="F43" s="31"/>
      <c r="G43" s="31"/>
    </row>
  </sheetData>
  <sheetProtection/>
  <mergeCells count="6">
    <mergeCell ref="B7:F7"/>
    <mergeCell ref="C9:C11"/>
    <mergeCell ref="E9:G9"/>
    <mergeCell ref="E10:F10"/>
    <mergeCell ref="G10:G11"/>
    <mergeCell ref="B17:B1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Liana Bubulytė</cp:lastModifiedBy>
  <cp:lastPrinted>2016-02-08T14:41:56Z</cp:lastPrinted>
  <dcterms:created xsi:type="dcterms:W3CDTF">2013-02-08T14:08:52Z</dcterms:created>
  <dcterms:modified xsi:type="dcterms:W3CDTF">2016-04-07T05:28:16Z</dcterms:modified>
  <cp:category/>
  <cp:version/>
  <cp:contentType/>
  <cp:contentStatus/>
</cp:coreProperties>
</file>